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4160" windowHeight="8895" tabRatio="760" activeTab="5"/>
  </bookViews>
  <sheets>
    <sheet name="표지" sheetId="98" r:id="rId1"/>
    <sheet name="1.위치 " sheetId="97" r:id="rId2"/>
    <sheet name="2.행정구역" sheetId="101" r:id="rId3"/>
    <sheet name="3.토지지목별현황" sheetId="102" r:id="rId4"/>
    <sheet name="4.일기일수" sheetId="103" r:id="rId5"/>
    <sheet name="5.기상개황" sheetId="104" r:id="rId6"/>
  </sheets>
  <definedNames>
    <definedName name="_xlnm.Print_Area" localSheetId="1">'1.위치 '!$A$1:$E$25</definedName>
    <definedName name="_xlnm.Print_Area" localSheetId="2">'2.행정구역'!$A$1:$G$33</definedName>
    <definedName name="_xlnm.Print_Area" localSheetId="3">'3.토지지목별현황'!$A$1:$I$22</definedName>
    <definedName name="_xlnm.Print_Area" localSheetId="4">'4.일기일수'!$A$1:$L$40</definedName>
    <definedName name="_xlnm.Print_Area" localSheetId="5">'5.기상개황'!$A$1:$R$41</definedName>
  </definedNames>
  <calcPr calcId="125725" calcMode="manual"/>
</workbook>
</file>

<file path=xl/calcChain.xml><?xml version="1.0" encoding="utf-8"?>
<calcChain xmlns="http://schemas.openxmlformats.org/spreadsheetml/2006/main">
  <c r="B12" i="104"/>
  <c r="P12"/>
  <c r="I12"/>
  <c r="H12"/>
  <c r="G12"/>
  <c r="F12"/>
  <c r="E12"/>
  <c r="D12"/>
  <c r="C12"/>
  <c r="K12"/>
  <c r="L12"/>
  <c r="M12"/>
  <c r="N12"/>
  <c r="O12"/>
  <c r="Q12"/>
  <c r="R12"/>
  <c r="B11" i="103"/>
  <c r="C11"/>
  <c r="D11"/>
  <c r="E11"/>
  <c r="F11"/>
  <c r="G11"/>
  <c r="H11"/>
  <c r="I11"/>
  <c r="J11"/>
  <c r="K11"/>
  <c r="L11"/>
  <c r="B9" i="102"/>
  <c r="C14" i="101"/>
  <c r="C16"/>
  <c r="C18"/>
  <c r="C20"/>
  <c r="C22"/>
  <c r="C24"/>
  <c r="C26"/>
  <c r="C28"/>
  <c r="C30"/>
</calcChain>
</file>

<file path=xl/sharedStrings.xml><?xml version="1.0" encoding="utf-8"?>
<sst xmlns="http://schemas.openxmlformats.org/spreadsheetml/2006/main" count="370" uniqueCount="260">
  <si>
    <t>Year</t>
  </si>
  <si>
    <t>Total</t>
  </si>
  <si>
    <t>North Latitude</t>
  </si>
  <si>
    <t>영주동 산의 1-6</t>
  </si>
  <si>
    <t>북   단</t>
  </si>
  <si>
    <t>South-North distance</t>
  </si>
  <si>
    <t>남북간 2.3㎞</t>
  </si>
  <si>
    <t>남포동 6가 118-1</t>
  </si>
  <si>
    <t>남   단</t>
  </si>
  <si>
    <t>East Longitude</t>
  </si>
  <si>
    <t>보수동 3가 84</t>
  </si>
  <si>
    <t>서   단</t>
  </si>
  <si>
    <t>East-West distance</t>
  </si>
  <si>
    <t>동서간 1.8㎞</t>
  </si>
  <si>
    <t>중앙동 4가 15-8</t>
  </si>
  <si>
    <t>동   단</t>
  </si>
  <si>
    <t>Extreme</t>
  </si>
  <si>
    <t>Name of place</t>
  </si>
  <si>
    <t>Gross distance</t>
  </si>
  <si>
    <t>극          점</t>
  </si>
  <si>
    <t>지           명</t>
  </si>
  <si>
    <t>Extremity</t>
  </si>
  <si>
    <t>Location of Gu Office</t>
  </si>
  <si>
    <t>Extreme of longitude and latitude</t>
  </si>
  <si>
    <t>연  장  거  리</t>
  </si>
  <si>
    <t>경도와 위도의 극점</t>
  </si>
  <si>
    <t>단</t>
  </si>
  <si>
    <t>구  청  소  재  지</t>
  </si>
  <si>
    <t>영주동</t>
  </si>
  <si>
    <t>영주2동</t>
  </si>
  <si>
    <t>영 주 2 동</t>
  </si>
  <si>
    <t>영주동, 대창2가</t>
  </si>
  <si>
    <t>영주1동</t>
  </si>
  <si>
    <t>영 주 1 동</t>
  </si>
  <si>
    <t>4가, 5가, 6가</t>
  </si>
  <si>
    <t>남포1가, 2가, 3가,</t>
  </si>
  <si>
    <t>남 포 동</t>
  </si>
  <si>
    <t>남  포  동</t>
  </si>
  <si>
    <t>2가, 3가, 4가, 창선1가, 2가</t>
  </si>
  <si>
    <t>광복1가, 2가, 3가, 신창1가,</t>
  </si>
  <si>
    <t>광 복 동</t>
  </si>
  <si>
    <t>광  복  동</t>
  </si>
  <si>
    <t>부평1가, 2가, 3가, 4가</t>
  </si>
  <si>
    <t>부 평 동</t>
  </si>
  <si>
    <t>부  평  동</t>
  </si>
  <si>
    <t>보수1가, 2가, 3가</t>
  </si>
  <si>
    <t>보 수 동</t>
  </si>
  <si>
    <t>대청1가, 2가, 3가, 4가</t>
  </si>
  <si>
    <t>대 청 동</t>
  </si>
  <si>
    <t>대  청  동</t>
  </si>
  <si>
    <t>4가, 5가</t>
  </si>
  <si>
    <t>동광1가, 2가, 3가,</t>
  </si>
  <si>
    <t>동 광 동</t>
  </si>
  <si>
    <t>동  광  동</t>
  </si>
  <si>
    <t>5가, 6가, 7가, 대창1가</t>
  </si>
  <si>
    <t>중앙1가, 2가, 3가, 4가,</t>
  </si>
  <si>
    <t>중 앙 동</t>
  </si>
  <si>
    <t>중  앙  동</t>
  </si>
  <si>
    <t>Composition</t>
  </si>
  <si>
    <t>Ban</t>
  </si>
  <si>
    <t>Tong</t>
  </si>
  <si>
    <t>법 정 동 명</t>
  </si>
  <si>
    <t>행정동명</t>
  </si>
  <si>
    <t>구성비(%)</t>
  </si>
  <si>
    <t>Area</t>
  </si>
  <si>
    <t>반</t>
  </si>
  <si>
    <t>통</t>
  </si>
  <si>
    <t>면      적(㎢)</t>
  </si>
  <si>
    <t>연별 및 동별</t>
  </si>
  <si>
    <t>Area and Number of Administrative Units</t>
  </si>
  <si>
    <t>2. 행 정 구 역</t>
  </si>
  <si>
    <t>Miscellaneous area</t>
  </si>
  <si>
    <t>Religious site</t>
  </si>
  <si>
    <t>Water reservoirs</t>
  </si>
  <si>
    <t>Ditch</t>
  </si>
  <si>
    <t>River</t>
  </si>
  <si>
    <t>Railway</t>
  </si>
  <si>
    <t>Road</t>
  </si>
  <si>
    <t>하    천</t>
  </si>
  <si>
    <t>도   로</t>
  </si>
  <si>
    <t>Warehouse site</t>
  </si>
  <si>
    <t>Gas station site</t>
  </si>
  <si>
    <t>Parking lot</t>
  </si>
  <si>
    <t>School site</t>
  </si>
  <si>
    <t>Building land</t>
  </si>
  <si>
    <t>창고용지</t>
  </si>
  <si>
    <t>Area of Land Category</t>
  </si>
  <si>
    <t>3. 토지지목별 현황</t>
  </si>
  <si>
    <t>맑  음</t>
  </si>
  <si>
    <t>흐  림</t>
  </si>
  <si>
    <t>강  수</t>
  </si>
  <si>
    <t>서  리</t>
  </si>
  <si>
    <t>안  개</t>
  </si>
  <si>
    <t>눈</t>
  </si>
  <si>
    <t>뇌  전</t>
  </si>
  <si>
    <t>폭  풍</t>
  </si>
  <si>
    <t>황  사</t>
  </si>
  <si>
    <t>Clear</t>
  </si>
  <si>
    <t>Cloud</t>
  </si>
  <si>
    <t>Rain</t>
  </si>
  <si>
    <t>Frost</t>
  </si>
  <si>
    <t>Fog</t>
  </si>
  <si>
    <t>Snow</t>
  </si>
  <si>
    <t>Gale</t>
  </si>
  <si>
    <t>1  월</t>
  </si>
  <si>
    <t>January</t>
  </si>
  <si>
    <t>2  월</t>
  </si>
  <si>
    <t>February</t>
  </si>
  <si>
    <t>3  월</t>
  </si>
  <si>
    <t>March</t>
  </si>
  <si>
    <t>4  월</t>
  </si>
  <si>
    <t>April</t>
  </si>
  <si>
    <t>5  월</t>
  </si>
  <si>
    <t>May</t>
  </si>
  <si>
    <t>6  월</t>
  </si>
  <si>
    <t>June</t>
  </si>
  <si>
    <t>7  월</t>
  </si>
  <si>
    <t>July</t>
  </si>
  <si>
    <t>8  월</t>
  </si>
  <si>
    <t>August</t>
  </si>
  <si>
    <t>9  월</t>
  </si>
  <si>
    <t>September</t>
  </si>
  <si>
    <t>10  월</t>
  </si>
  <si>
    <t>October</t>
  </si>
  <si>
    <t>11  월</t>
  </si>
  <si>
    <t>November</t>
  </si>
  <si>
    <t>12  월</t>
  </si>
  <si>
    <t>December</t>
  </si>
  <si>
    <t>Summary of Meteorological Data</t>
  </si>
  <si>
    <t>Summary of Meteorological Data(Cont'd)</t>
  </si>
  <si>
    <t>기       온(℃)</t>
  </si>
  <si>
    <t>상대습도(%)</t>
  </si>
  <si>
    <t>평균해면기압</t>
  </si>
  <si>
    <t>이슬점온도</t>
  </si>
  <si>
    <t>평균운량</t>
  </si>
  <si>
    <t>일조시간</t>
  </si>
  <si>
    <t>최심신적설</t>
  </si>
  <si>
    <t>바    람(m/s)</t>
  </si>
  <si>
    <t>Air Temperature</t>
  </si>
  <si>
    <t>Relative humidity</t>
  </si>
  <si>
    <t>(hPa)</t>
  </si>
  <si>
    <t>(℃)</t>
  </si>
  <si>
    <t>(㎝)</t>
  </si>
  <si>
    <t>Windspeed</t>
  </si>
  <si>
    <t>평    균</t>
  </si>
  <si>
    <t>평균최고</t>
  </si>
  <si>
    <t>최고극값</t>
  </si>
  <si>
    <t>평균최저</t>
  </si>
  <si>
    <t>최저극값</t>
  </si>
  <si>
    <t>평  균</t>
  </si>
  <si>
    <t>최  소</t>
  </si>
  <si>
    <t>평균풍속</t>
  </si>
  <si>
    <t>최대풍속</t>
  </si>
  <si>
    <t>최대순간풍속</t>
  </si>
  <si>
    <t>Mean</t>
  </si>
  <si>
    <t>Mean maximum</t>
  </si>
  <si>
    <t>Hightest</t>
  </si>
  <si>
    <t>Mean minimum</t>
  </si>
  <si>
    <t>Lowest</t>
  </si>
  <si>
    <t>Minimum</t>
  </si>
  <si>
    <t>Fastest</t>
  </si>
  <si>
    <t>1. 위         치</t>
    <phoneticPr fontId="3" type="noConversion"/>
  </si>
  <si>
    <t xml:space="preserve">     Location</t>
    <phoneticPr fontId="3" type="noConversion"/>
  </si>
  <si>
    <t>Ⅱ. 토 지   및   기 후</t>
    <phoneticPr fontId="3" type="noConversion"/>
  </si>
  <si>
    <t>LAND AND CLIMATE</t>
    <phoneticPr fontId="3" type="noConversion"/>
  </si>
  <si>
    <t>Yeongju2-dong</t>
  </si>
  <si>
    <t>Yeongju1-dong</t>
  </si>
  <si>
    <t>Nampo-dong</t>
  </si>
  <si>
    <t>Gwangbok-dong</t>
  </si>
  <si>
    <t>Bupyeong-dong</t>
  </si>
  <si>
    <t>Bosu-dong</t>
  </si>
  <si>
    <t>Daecheong-dong</t>
  </si>
  <si>
    <t>Jungang-dong</t>
  </si>
  <si>
    <t>Legal dong</t>
  </si>
  <si>
    <t>Administrative dong</t>
  </si>
  <si>
    <t>22.122.8</t>
  </si>
  <si>
    <t>Weather Days</t>
    <phoneticPr fontId="3" type="noConversion"/>
  </si>
  <si>
    <t>4. 일  기  일  수</t>
    <phoneticPr fontId="3" type="noConversion"/>
  </si>
  <si>
    <t>5. 기  상  개  황(계속)</t>
    <phoneticPr fontId="3" type="noConversion"/>
  </si>
  <si>
    <t xml:space="preserve">5. 기 상 개 황  </t>
    <phoneticPr fontId="3" type="noConversion"/>
  </si>
  <si>
    <t>Note : “Clear days” refer to the days with mean amount of clouds less than 2.5 “cloudy days” the days with mean amount of clouds 7.5 or more, “rainy days” the days with total precipitation of 0.1mm or more. wind velocity goes beyond 13.9m/sec.</t>
  </si>
  <si>
    <t xml:space="preserve">  </t>
  </si>
  <si>
    <t>부산광역시 중구 
중구로 120
120 Junggu-ro
Jung-Gu Busan Korea</t>
    <phoneticPr fontId="3" type="noConversion"/>
  </si>
  <si>
    <t>동경 129˚2′23″</t>
    <phoneticPr fontId="3" type="noConversion"/>
  </si>
  <si>
    <t>Eastern extremity</t>
    <phoneticPr fontId="3" type="noConversion"/>
  </si>
  <si>
    <t>Jungang-dong</t>
    <phoneticPr fontId="3" type="noConversion"/>
  </si>
  <si>
    <t>동경 129˚1′14″</t>
    <phoneticPr fontId="3" type="noConversion"/>
  </si>
  <si>
    <t>Western extremity</t>
    <phoneticPr fontId="3" type="noConversion"/>
  </si>
  <si>
    <t>Bosu-dong</t>
    <phoneticPr fontId="3" type="noConversion"/>
  </si>
  <si>
    <t>북위 35˚5′33″</t>
    <phoneticPr fontId="3" type="noConversion"/>
  </si>
  <si>
    <t>Southern extremity</t>
    <phoneticPr fontId="3" type="noConversion"/>
  </si>
  <si>
    <t>Nampo-dong</t>
    <phoneticPr fontId="3" type="noConversion"/>
  </si>
  <si>
    <t>북위 35˚6′48″</t>
    <phoneticPr fontId="3" type="noConversion"/>
  </si>
  <si>
    <t>Northern extremity</t>
    <phoneticPr fontId="3" type="noConversion"/>
  </si>
  <si>
    <t>Yeongju-dong</t>
    <phoneticPr fontId="3" type="noConversion"/>
  </si>
  <si>
    <t>자료 : 건축과</t>
    <phoneticPr fontId="3" type="noConversion"/>
  </si>
  <si>
    <t>Source : Architecture Division</t>
    <phoneticPr fontId="3" type="noConversion"/>
  </si>
  <si>
    <t>자료 : 총무과, 건축과</t>
    <phoneticPr fontId="3" type="noConversion"/>
  </si>
  <si>
    <t>Source : General Affairs Division &amp; Architecture Division</t>
    <phoneticPr fontId="3" type="noConversion"/>
  </si>
  <si>
    <t>Unit : ㎢</t>
    <phoneticPr fontId="3" type="noConversion"/>
  </si>
  <si>
    <t>단위 : ㎢</t>
    <phoneticPr fontId="3" type="noConversion"/>
  </si>
  <si>
    <t>Donggwang-dong</t>
    <phoneticPr fontId="3" type="noConversion"/>
  </si>
  <si>
    <t>동  Dong</t>
    <phoneticPr fontId="3" type="noConversion"/>
  </si>
  <si>
    <t>Year &amp; Dong</t>
    <phoneticPr fontId="3" type="noConversion"/>
  </si>
  <si>
    <t>연  별</t>
    <phoneticPr fontId="3" type="noConversion"/>
  </si>
  <si>
    <t>계</t>
    <phoneticPr fontId="3" type="noConversion"/>
  </si>
  <si>
    <t>전</t>
    <phoneticPr fontId="3" type="noConversion"/>
  </si>
  <si>
    <t>임  야</t>
    <phoneticPr fontId="3" type="noConversion"/>
  </si>
  <si>
    <t>대  지</t>
    <phoneticPr fontId="3" type="noConversion"/>
  </si>
  <si>
    <t>학교용지</t>
    <phoneticPr fontId="3" type="noConversion"/>
  </si>
  <si>
    <t>주차장</t>
    <phoneticPr fontId="3" type="noConversion"/>
  </si>
  <si>
    <t>주유소용지</t>
    <phoneticPr fontId="3" type="noConversion"/>
  </si>
  <si>
    <t>Dry paddy</t>
    <phoneticPr fontId="3" type="noConversion"/>
  </si>
  <si>
    <t>Forest Field</t>
    <phoneticPr fontId="3" type="noConversion"/>
  </si>
  <si>
    <t>철도용지</t>
    <phoneticPr fontId="3" type="noConversion"/>
  </si>
  <si>
    <t>구    거</t>
    <phoneticPr fontId="3" type="noConversion"/>
  </si>
  <si>
    <t>수도용지</t>
    <phoneticPr fontId="3" type="noConversion"/>
  </si>
  <si>
    <t>공    원</t>
    <phoneticPr fontId="3" type="noConversion"/>
  </si>
  <si>
    <t>종교용지</t>
    <phoneticPr fontId="3" type="noConversion"/>
  </si>
  <si>
    <t>잡 종 지</t>
    <phoneticPr fontId="3" type="noConversion"/>
  </si>
  <si>
    <t>Park</t>
    <phoneticPr fontId="3" type="noConversion"/>
  </si>
  <si>
    <t>자료 : 건축과</t>
    <phoneticPr fontId="3" type="noConversion"/>
  </si>
  <si>
    <t>단위 : ㎡</t>
    <phoneticPr fontId="3" type="noConversion"/>
  </si>
  <si>
    <t>Unit : ㎡</t>
    <phoneticPr fontId="3" type="noConversion"/>
  </si>
  <si>
    <t>연별 및 월별</t>
    <phoneticPr fontId="3" type="noConversion"/>
  </si>
  <si>
    <t>구름조금</t>
    <phoneticPr fontId="3" type="noConversion"/>
  </si>
  <si>
    <t>구름많음</t>
    <phoneticPr fontId="3" type="noConversion"/>
  </si>
  <si>
    <t>Thunder-storm</t>
    <phoneticPr fontId="3" type="noConversion"/>
  </si>
  <si>
    <t>Yellow sand</t>
    <phoneticPr fontId="3" type="noConversion"/>
  </si>
  <si>
    <t>-</t>
    <phoneticPr fontId="3" type="noConversion"/>
  </si>
  <si>
    <t>주 : 천기일수에 있어서 맑은 날은 일평균 운량이 2.5이하 흐린날은
      일평균 운량이 7.5이상을 말하며, 강수일은 강수량이 0.1mm상의 날을 
      말함. 폭풍일이라 함은 최대풍속 13.9m/sec 이상에 달하는 날을 말함.</t>
    <phoneticPr fontId="3" type="noConversion"/>
  </si>
  <si>
    <t>단위 : 일</t>
    <phoneticPr fontId="3" type="noConversion"/>
  </si>
  <si>
    <t>Unit : day</t>
    <phoneticPr fontId="3" type="noConversion"/>
  </si>
  <si>
    <t>-</t>
    <phoneticPr fontId="3" type="noConversion"/>
  </si>
  <si>
    <r>
      <t xml:space="preserve">2  </t>
    </r>
    <r>
      <rPr>
        <sz val="9"/>
        <rFont val="맑은 고딕"/>
        <family val="3"/>
        <charset val="129"/>
      </rPr>
      <t>월</t>
    </r>
  </si>
  <si>
    <r>
      <t xml:space="preserve">3  </t>
    </r>
    <r>
      <rPr>
        <sz val="9"/>
        <rFont val="맑은 고딕"/>
        <family val="3"/>
        <charset val="129"/>
      </rPr>
      <t>월</t>
    </r>
  </si>
  <si>
    <r>
      <t xml:space="preserve">4  </t>
    </r>
    <r>
      <rPr>
        <sz val="9"/>
        <rFont val="맑은 고딕"/>
        <family val="3"/>
        <charset val="129"/>
      </rPr>
      <t>월</t>
    </r>
  </si>
  <si>
    <r>
      <t xml:space="preserve">5  </t>
    </r>
    <r>
      <rPr>
        <sz val="9"/>
        <rFont val="맑은 고딕"/>
        <family val="3"/>
        <charset val="129"/>
      </rPr>
      <t>월</t>
    </r>
  </si>
  <si>
    <r>
      <t xml:space="preserve">6  </t>
    </r>
    <r>
      <rPr>
        <sz val="9"/>
        <rFont val="맑은 고딕"/>
        <family val="3"/>
        <charset val="129"/>
      </rPr>
      <t>월</t>
    </r>
  </si>
  <si>
    <r>
      <t xml:space="preserve">7  </t>
    </r>
    <r>
      <rPr>
        <sz val="9"/>
        <rFont val="맑은 고딕"/>
        <family val="3"/>
        <charset val="129"/>
      </rPr>
      <t>월</t>
    </r>
  </si>
  <si>
    <r>
      <t xml:space="preserve">8  </t>
    </r>
    <r>
      <rPr>
        <sz val="9"/>
        <rFont val="맑은 고딕"/>
        <family val="3"/>
        <charset val="129"/>
      </rPr>
      <t>월</t>
    </r>
  </si>
  <si>
    <t>Year &amp; Month</t>
    <phoneticPr fontId="3" type="noConversion"/>
  </si>
  <si>
    <t>Partly cloudy</t>
    <phoneticPr fontId="3" type="noConversion"/>
  </si>
  <si>
    <t>Mostly cloudy</t>
    <phoneticPr fontId="3" type="noConversion"/>
  </si>
  <si>
    <t>(10%)</t>
    <phoneticPr fontId="3" type="noConversion"/>
  </si>
  <si>
    <t>자료 : 부산지방기상청</t>
    <phoneticPr fontId="3" type="noConversion"/>
  </si>
  <si>
    <t>연별 및 월별</t>
    <phoneticPr fontId="3" type="noConversion"/>
  </si>
  <si>
    <t>Source : Busan Regional Meteorological Office</t>
    <phoneticPr fontId="3" type="noConversion"/>
  </si>
  <si>
    <t>자료 : 부산지방기상청</t>
    <phoneticPr fontId="3" type="noConversion"/>
  </si>
  <si>
    <t xml:space="preserve">                     Source : Busan Regional Meteorological Office</t>
    <phoneticPr fontId="3" type="noConversion"/>
  </si>
  <si>
    <t>Year &amp; Month</t>
    <phoneticPr fontId="3" type="noConversion"/>
  </si>
  <si>
    <t xml:space="preserve">Air pressure
of mean sea level </t>
    <phoneticPr fontId="3" type="noConversion"/>
  </si>
  <si>
    <t>Mean dewpoint
temperature</t>
    <phoneticPr fontId="3" type="noConversion"/>
  </si>
  <si>
    <t>Duration of
Sunshine</t>
    <phoneticPr fontId="3" type="noConversion"/>
  </si>
  <si>
    <t>Maximum depth of snowfall</t>
    <phoneticPr fontId="3" type="noConversion"/>
  </si>
  <si>
    <t>강수량(㎜)
Precipitation</t>
    <phoneticPr fontId="3" type="noConversion"/>
  </si>
  <si>
    <t>Mean 
cloud</t>
    <phoneticPr fontId="3" type="noConversion"/>
  </si>
  <si>
    <t>Greatest 
gust</t>
    <phoneticPr fontId="3" type="noConversion"/>
  </si>
  <si>
    <t xml:space="preserve"> 주 : 평균기온 및 평균상대습도, 평균해면기압은 매일 3시, 6시, 9시,
      12시, 15시, 18시, 21시, 24시의 8회 관측치를 산술평균한 것임</t>
    <phoneticPr fontId="3" type="noConversion"/>
  </si>
  <si>
    <t xml:space="preserve">  Note : “Mean temperature” “Mean humidity” 
           and Mean atmospheric pressure” are 
           arithmetic means of the figures from 8 
           observations a day at 3, 6, 9, 12, 15, 18, 
           21 and 24 o'clock</t>
    <phoneticPr fontId="3" type="noConversion"/>
  </si>
</sst>
</file>

<file path=xl/styles.xml><?xml version="1.0" encoding="utf-8"?>
<styleSheet xmlns="http://schemas.openxmlformats.org/spreadsheetml/2006/main">
  <numFmts count="13">
    <numFmt numFmtId="41" formatCode="_-* #,##0_-;\-* #,##0_-;_-* &quot;-&quot;_-;_-@_-"/>
    <numFmt numFmtId="43" formatCode="_-* #,##0.00_-;\-* #,##0.00_-;_-* &quot;-&quot;??_-;_-@_-"/>
    <numFmt numFmtId="176" formatCode="#,##0.0_ "/>
    <numFmt numFmtId="177" formatCode="0_ "/>
    <numFmt numFmtId="178" formatCode="0.00_ "/>
    <numFmt numFmtId="179" formatCode="_ * #,##0_ ;_ * \-#,##0_ ;_ * &quot;-&quot;_ ;_ @_ "/>
    <numFmt numFmtId="180" formatCode="#,##0.0"/>
    <numFmt numFmtId="181" formatCode="0.0_ "/>
    <numFmt numFmtId="182" formatCode="_-* #,##0.0_-;\-* #,##0.0_-;_-* &quot;-&quot;?_-;_-@_-"/>
    <numFmt numFmtId="183" formatCode="#\ ###\ ##0.0"/>
    <numFmt numFmtId="184" formatCode="0.0_);[Red]\(0.0\)"/>
    <numFmt numFmtId="185" formatCode="_ * #,##0.0_ ;_ * \-#,##0.0_ ;_ * &quot;-&quot;_ ;_ @_ "/>
    <numFmt numFmtId="186" formatCode="_-* #,##0.0_-;\-* #,##0.0_-;_-* &quot;-&quot;_-;_-@_-"/>
  </numFmts>
  <fonts count="49">
    <font>
      <sz val="11"/>
      <name val="돋움"/>
      <family val="3"/>
      <charset val="129"/>
    </font>
    <font>
      <sz val="11"/>
      <name val="돋움"/>
      <family val="3"/>
      <charset val="129"/>
    </font>
    <font>
      <sz val="8.8000000000000007"/>
      <color indexed="8"/>
      <name val="신명 중명조,한컴돋움"/>
      <family val="3"/>
      <charset val="129"/>
    </font>
    <font>
      <sz val="8"/>
      <name val="돋움"/>
      <family val="3"/>
      <charset val="129"/>
    </font>
    <font>
      <sz val="9"/>
      <color indexed="8"/>
      <name val="신명 중명조,한컴돋움"/>
      <family val="3"/>
      <charset val="129"/>
    </font>
    <font>
      <sz val="18"/>
      <color indexed="8"/>
      <name val="HY견명조"/>
      <family val="1"/>
      <charset val="129"/>
    </font>
    <font>
      <sz val="9"/>
      <color indexed="8"/>
      <name val="신명 중고딕,한컴돋움"/>
      <family val="3"/>
      <charset val="129"/>
    </font>
    <font>
      <sz val="9"/>
      <name val="돋움"/>
      <family val="3"/>
      <charset val="129"/>
    </font>
    <font>
      <sz val="10"/>
      <color indexed="8"/>
      <name val="신명 중고딕,한컴돋움"/>
      <family val="3"/>
      <charset val="129"/>
    </font>
    <font>
      <sz val="12"/>
      <color indexed="8"/>
      <name val="신명 중고딕,한컴돋움"/>
      <family val="3"/>
      <charset val="129"/>
    </font>
    <font>
      <sz val="18"/>
      <name val="HY견명조"/>
      <family val="1"/>
      <charset val="129"/>
    </font>
    <font>
      <sz val="18"/>
      <color rgb="FF0070C0"/>
      <name val="HY견명조"/>
      <family val="1"/>
      <charset val="129"/>
    </font>
    <font>
      <sz val="35"/>
      <color indexed="8"/>
      <name val="한양견명조,한컴돋움"/>
      <family val="3"/>
      <charset val="129"/>
    </font>
    <font>
      <sz val="27"/>
      <color indexed="8"/>
      <name val="한양견명조,한컴돋움"/>
      <family val="3"/>
      <charset val="129"/>
    </font>
    <font>
      <sz val="24"/>
      <color indexed="8"/>
      <name val="HY견명조"/>
      <family val="1"/>
      <charset val="129"/>
    </font>
    <font>
      <sz val="11"/>
      <name val="Times New Roman"/>
      <family val="1"/>
    </font>
    <font>
      <sz val="10"/>
      <name val="바탕체"/>
      <family val="1"/>
      <charset val="129"/>
    </font>
    <font>
      <b/>
      <sz val="28"/>
      <color indexed="8"/>
      <name val="HY견명조"/>
      <family val="1"/>
      <charset val="129"/>
    </font>
    <font>
      <b/>
      <sz val="20"/>
      <color indexed="8"/>
      <name val="HY견명조"/>
      <family val="1"/>
      <charset val="129"/>
    </font>
    <font>
      <sz val="12"/>
      <name val="바탕체"/>
      <family val="1"/>
      <charset val="129"/>
    </font>
    <font>
      <b/>
      <sz val="10"/>
      <name val="Arial Narrow"/>
      <family val="2"/>
    </font>
    <font>
      <sz val="11"/>
      <color indexed="63"/>
      <name val="Times New Roman"/>
      <family val="1"/>
    </font>
    <font>
      <sz val="11"/>
      <color indexed="63"/>
      <name val="돋움"/>
      <family val="3"/>
      <charset val="129"/>
    </font>
    <font>
      <sz val="8.5"/>
      <color rgb="FF000000"/>
      <name val="휴먼명조"/>
      <family val="3"/>
      <charset val="129"/>
    </font>
    <font>
      <sz val="10"/>
      <color rgb="FF000000"/>
      <name val="한컴바탕"/>
      <family val="1"/>
      <charset val="129"/>
    </font>
    <font>
      <b/>
      <sz val="11"/>
      <name val="돋움"/>
      <family val="3"/>
      <charset val="129"/>
    </font>
    <font>
      <sz val="9"/>
      <color indexed="8"/>
      <name val="맑은 고딕"/>
      <family val="3"/>
      <charset val="129"/>
    </font>
    <font>
      <sz val="8.8000000000000007"/>
      <color indexed="8"/>
      <name val="맑은 고딕"/>
      <family val="3"/>
      <charset val="129"/>
    </font>
    <font>
      <sz val="11"/>
      <name val="맑은 고딕"/>
      <family val="3"/>
      <charset val="129"/>
    </font>
    <font>
      <sz val="4.9000000000000004"/>
      <color indexed="8"/>
      <name val="맑은 고딕"/>
      <family val="3"/>
      <charset val="129"/>
    </font>
    <font>
      <sz val="9"/>
      <color indexed="8"/>
      <name val="맑은 고딕"/>
      <family val="3"/>
      <charset val="129"/>
      <scheme val="major"/>
    </font>
    <font>
      <sz val="8.8000000000000007"/>
      <color indexed="8"/>
      <name val="맑은 고딕"/>
      <family val="3"/>
      <charset val="129"/>
      <scheme val="major"/>
    </font>
    <font>
      <sz val="4.9000000000000004"/>
      <color indexed="8"/>
      <name val="맑은 고딕"/>
      <family val="3"/>
      <charset val="129"/>
      <scheme val="major"/>
    </font>
    <font>
      <sz val="9"/>
      <name val="맑은 고딕"/>
      <family val="3"/>
      <charset val="129"/>
    </font>
    <font>
      <sz val="8.5"/>
      <color indexed="8"/>
      <name val="맑은 고딕"/>
      <family val="3"/>
      <charset val="129"/>
    </font>
    <font>
      <b/>
      <sz val="8.8000000000000007"/>
      <color indexed="8"/>
      <name val="맑은 고딕"/>
      <family val="3"/>
      <charset val="129"/>
    </font>
    <font>
      <b/>
      <sz val="9"/>
      <color indexed="8"/>
      <name val="맑은 고딕"/>
      <family val="3"/>
      <charset val="129"/>
    </font>
    <font>
      <b/>
      <sz val="9"/>
      <name val="맑은 고딕"/>
      <family val="3"/>
      <charset val="129"/>
    </font>
    <font>
      <b/>
      <sz val="9.8000000000000007"/>
      <color indexed="8"/>
      <name val="맑은 고딕"/>
      <family val="3"/>
      <charset val="129"/>
    </font>
    <font>
      <b/>
      <sz val="8.5500000000000007"/>
      <color indexed="8"/>
      <name val="맑은 고딕"/>
      <family val="3"/>
      <charset val="129"/>
    </font>
    <font>
      <sz val="8"/>
      <color indexed="8"/>
      <name val="맑은 고딕"/>
      <family val="3"/>
      <charset val="129"/>
    </font>
    <font>
      <sz val="9"/>
      <name val="맑은 고딕"/>
      <family val="3"/>
      <charset val="129"/>
      <scheme val="major"/>
    </font>
    <font>
      <sz val="9"/>
      <color rgb="FFFF0000"/>
      <name val="맑은 고딕"/>
      <family val="3"/>
      <charset val="129"/>
      <scheme val="major"/>
    </font>
    <font>
      <sz val="18.45"/>
      <color indexed="8"/>
      <name val="맑은 고딕"/>
      <family val="3"/>
      <charset val="129"/>
    </font>
    <font>
      <b/>
      <sz val="9"/>
      <name val="맑은 고딕"/>
      <family val="3"/>
      <charset val="129"/>
      <scheme val="major"/>
    </font>
    <font>
      <sz val="8"/>
      <color indexed="8"/>
      <name val="맑은 고딕"/>
      <family val="3"/>
      <charset val="129"/>
      <scheme val="major"/>
    </font>
    <font>
      <sz val="8.5"/>
      <color rgb="FF000000"/>
      <name val="맑은 고딕"/>
      <family val="3"/>
      <charset val="129"/>
    </font>
    <font>
      <sz val="11"/>
      <color indexed="63"/>
      <name val="맑은 고딕"/>
      <family val="3"/>
      <charset val="129"/>
    </font>
    <font>
      <sz val="9"/>
      <color rgb="FF000000"/>
      <name val="맑은 고딕"/>
      <family val="3"/>
      <charset val="129"/>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31">
    <border>
      <left/>
      <right/>
      <top/>
      <bottom/>
      <diagonal/>
    </border>
    <border>
      <left style="thin">
        <color indexed="8"/>
      </left>
      <right style="thin">
        <color indexed="8"/>
      </right>
      <top/>
      <bottom/>
      <diagonal/>
    </border>
    <border>
      <left/>
      <right style="thin">
        <color indexed="8"/>
      </right>
      <top/>
      <bottom/>
      <diagonal/>
    </border>
    <border>
      <left style="thin">
        <color indexed="8"/>
      </left>
      <right/>
      <top style="medium">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8"/>
      </top>
      <bottom/>
      <diagonal/>
    </border>
    <border>
      <left/>
      <right/>
      <top style="medium">
        <color indexed="8"/>
      </top>
      <bottom/>
      <diagonal/>
    </border>
    <border>
      <left style="thin">
        <color indexed="8"/>
      </left>
      <right/>
      <top/>
      <bottom style="thin">
        <color indexed="8"/>
      </bottom>
      <diagonal/>
    </border>
    <border>
      <left/>
      <right/>
      <top/>
      <bottom style="medium">
        <color indexed="8"/>
      </bottom>
      <diagonal/>
    </border>
    <border>
      <left style="thin">
        <color indexed="8"/>
      </left>
      <right/>
      <top style="thin">
        <color indexed="8"/>
      </top>
      <bottom/>
      <diagonal/>
    </border>
    <border>
      <left style="thin">
        <color indexed="8"/>
      </left>
      <right/>
      <top/>
      <bottom style="thin">
        <color indexed="64"/>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style="medium">
        <color indexed="8"/>
      </top>
      <bottom/>
      <diagonal/>
    </border>
    <border>
      <left/>
      <right style="thin">
        <color indexed="8"/>
      </right>
      <top/>
      <bottom style="thin">
        <color indexed="8"/>
      </bottom>
      <diagonal/>
    </border>
    <border>
      <left/>
      <right/>
      <top/>
      <bottom style="thin">
        <color indexed="8"/>
      </bottom>
      <diagonal/>
    </border>
    <border>
      <left/>
      <right style="thin">
        <color indexed="8"/>
      </right>
      <top/>
      <bottom style="medium">
        <color indexed="8"/>
      </bottom>
      <diagonal/>
    </border>
    <border>
      <left/>
      <right/>
      <top/>
      <bottom style="medium">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thin">
        <color indexed="64"/>
      </right>
      <top style="medium">
        <color indexed="8"/>
      </top>
      <bottom/>
      <diagonal/>
    </border>
    <border>
      <left style="thin">
        <color indexed="64"/>
      </left>
      <right/>
      <top style="medium">
        <color indexed="8"/>
      </top>
      <bottom/>
      <diagonal/>
    </border>
    <border>
      <left/>
      <right style="thin">
        <color indexed="64"/>
      </right>
      <top/>
      <bottom/>
      <diagonal/>
    </border>
    <border>
      <left style="thin">
        <color indexed="8"/>
      </left>
      <right/>
      <top/>
      <bottom style="medium">
        <color indexed="8"/>
      </bottom>
      <diagonal/>
    </border>
    <border>
      <left/>
      <right style="thin">
        <color indexed="8"/>
      </right>
      <top/>
      <bottom style="thin">
        <color indexed="64"/>
      </bottom>
      <diagonal/>
    </border>
    <border>
      <left/>
      <right style="thin">
        <color indexed="64"/>
      </right>
      <top style="thin">
        <color indexed="8"/>
      </top>
      <bottom/>
      <diagonal/>
    </border>
    <border>
      <left/>
      <right style="thin">
        <color indexed="64"/>
      </right>
      <top/>
      <bottom style="medium">
        <color indexed="8"/>
      </bottom>
      <diagonal/>
    </border>
    <border>
      <left/>
      <right style="thin">
        <color indexed="64"/>
      </right>
      <top style="medium">
        <color indexed="8"/>
      </top>
      <bottom/>
      <diagonal/>
    </border>
    <border>
      <left/>
      <right style="thin">
        <color indexed="64"/>
      </right>
      <top/>
      <bottom style="thin">
        <color indexed="8"/>
      </bottom>
      <diagonal/>
    </border>
  </borders>
  <cellStyleXfs count="11">
    <xf numFmtId="0" fontId="0" fillId="0" borderId="0">
      <alignment vertical="center"/>
    </xf>
    <xf numFmtId="41" fontId="1" fillId="0" borderId="0" applyFont="0" applyFill="0" applyBorder="0" applyAlignment="0" applyProtection="0">
      <alignment vertical="center"/>
    </xf>
    <xf numFmtId="179" fontId="16" fillId="0" borderId="0" applyFont="0" applyFill="0" applyBorder="0" applyAlignment="0" applyProtection="0"/>
    <xf numFmtId="41" fontId="1" fillId="0" borderId="0" applyFont="0" applyFill="0" applyBorder="0" applyAlignment="0" applyProtection="0">
      <alignment vertical="center"/>
    </xf>
    <xf numFmtId="182" fontId="1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alignment vertical="center"/>
    </xf>
    <xf numFmtId="0" fontId="19" fillId="0" borderId="0"/>
    <xf numFmtId="0" fontId="19" fillId="0" borderId="0"/>
    <xf numFmtId="183" fontId="20" fillId="3" borderId="0">
      <alignment vertical="center"/>
    </xf>
  </cellStyleXfs>
  <cellXfs count="246">
    <xf numFmtId="0" fontId="0" fillId="0" borderId="0" xfId="0">
      <alignment vertical="center"/>
    </xf>
    <xf numFmtId="0" fontId="5" fillId="0" borderId="0" xfId="0" applyFont="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4" fillId="0" borderId="0" xfId="0" applyFont="1" applyAlignment="1">
      <alignment horizontal="right" vertical="center" wrapText="1"/>
    </xf>
    <xf numFmtId="0" fontId="8" fillId="0" borderId="0" xfId="0" applyFont="1" applyAlignment="1">
      <alignment vertical="center" wrapText="1"/>
    </xf>
    <xf numFmtId="0" fontId="2" fillId="0" borderId="0" xfId="0" applyFont="1" applyAlignment="1">
      <alignment horizontal="justify" vertical="center" wrapText="1"/>
    </xf>
    <xf numFmtId="0" fontId="10" fillId="0" borderId="0" xfId="0" applyFont="1">
      <alignment vertical="center"/>
    </xf>
    <xf numFmtId="0" fontId="0" fillId="0" borderId="0" xfId="0" applyFill="1">
      <alignment vertical="center"/>
    </xf>
    <xf numFmtId="0" fontId="6" fillId="0" borderId="0" xfId="0" applyFont="1" applyAlignment="1">
      <alignment horizontal="center" vertical="center"/>
    </xf>
    <xf numFmtId="0" fontId="2" fillId="0" borderId="0" xfId="0" applyFont="1" applyAlignment="1">
      <alignment vertical="center" wrapText="1"/>
    </xf>
    <xf numFmtId="0" fontId="11" fillId="0" borderId="0" xfId="0" applyFont="1">
      <alignment vertical="center"/>
    </xf>
    <xf numFmtId="0" fontId="4" fillId="0" borderId="0" xfId="0" applyFont="1" applyBorder="1" applyAlignment="1">
      <alignment horizontal="righ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2" fillId="0" borderId="0" xfId="0" applyFont="1" applyBorder="1" applyAlignment="1">
      <alignment horizontal="justify" vertical="center" wrapText="1"/>
    </xf>
    <xf numFmtId="0" fontId="8" fillId="0" borderId="0" xfId="0" applyFont="1" applyBorder="1" applyAlignment="1">
      <alignment vertical="center" wrapText="1"/>
    </xf>
    <xf numFmtId="0" fontId="0" fillId="0" borderId="0" xfId="0" applyBorder="1">
      <alignment vertical="center"/>
    </xf>
    <xf numFmtId="0" fontId="5" fillId="0" borderId="0" xfId="0" applyFont="1" applyAlignment="1">
      <alignment horizontal="center" vertical="center"/>
    </xf>
    <xf numFmtId="0" fontId="0" fillId="0" borderId="0" xfId="0" applyFont="1">
      <alignment vertical="center"/>
    </xf>
    <xf numFmtId="0" fontId="0" fillId="0" borderId="0" xfId="0" applyFont="1" applyFill="1" applyAlignment="1">
      <alignment vertical="center" wrapText="1"/>
    </xf>
    <xf numFmtId="0" fontId="0" fillId="0" borderId="0" xfId="0" applyFont="1" applyBorder="1">
      <alignment vertical="center"/>
    </xf>
    <xf numFmtId="0" fontId="0" fillId="0" borderId="0" xfId="0" applyFont="1" applyAlignment="1">
      <alignment vertical="center"/>
    </xf>
    <xf numFmtId="184" fontId="15" fillId="0" borderId="0" xfId="0" applyNumberFormat="1" applyFont="1" applyBorder="1" applyAlignment="1">
      <alignment vertical="center" shrinkToFit="1"/>
    </xf>
    <xf numFmtId="184" fontId="15" fillId="2" borderId="0" xfId="0" applyNumberFormat="1" applyFont="1" applyFill="1" applyBorder="1" applyAlignment="1">
      <alignment horizontal="right" vertical="center" shrinkToFit="1"/>
    </xf>
    <xf numFmtId="185" fontId="21" fillId="0" borderId="0" xfId="0" applyNumberFormat="1" applyFont="1" applyBorder="1" applyAlignment="1">
      <alignment horizontal="right" vertical="center"/>
    </xf>
    <xf numFmtId="186" fontId="15" fillId="2" borderId="0" xfId="0" applyNumberFormat="1" applyFont="1" applyFill="1" applyBorder="1" applyAlignment="1">
      <alignment horizontal="right" vertical="center" shrinkToFit="1"/>
    </xf>
    <xf numFmtId="186" fontId="21" fillId="0" borderId="0" xfId="0" applyNumberFormat="1" applyFont="1" applyBorder="1" applyAlignment="1">
      <alignment horizontal="right" vertical="center"/>
    </xf>
    <xf numFmtId="186" fontId="21" fillId="0" borderId="0" xfId="0" applyNumberFormat="1" applyFont="1" applyAlignment="1">
      <alignment horizontal="right" vertical="center"/>
    </xf>
    <xf numFmtId="185" fontId="21" fillId="0" borderId="0" xfId="0" applyNumberFormat="1" applyFont="1" applyAlignment="1">
      <alignment horizontal="right" vertical="center"/>
    </xf>
    <xf numFmtId="0" fontId="15" fillId="2" borderId="0" xfId="0" applyNumberFormat="1" applyFont="1" applyFill="1" applyBorder="1" applyAlignment="1">
      <alignment horizontal="right" vertical="center" shrinkToFit="1"/>
    </xf>
    <xf numFmtId="181" fontId="15" fillId="2" borderId="0" xfId="0" applyNumberFormat="1" applyFont="1" applyFill="1" applyBorder="1" applyAlignment="1">
      <alignment horizontal="right" vertical="center" shrinkToFit="1"/>
    </xf>
    <xf numFmtId="184" fontId="15" fillId="0" borderId="0" xfId="0" applyNumberFormat="1" applyFont="1" applyFill="1" applyBorder="1" applyAlignment="1">
      <alignment horizontal="right" vertical="center" shrinkToFit="1"/>
    </xf>
    <xf numFmtId="184" fontId="0" fillId="0" borderId="0" xfId="0" applyNumberFormat="1" applyFont="1" applyBorder="1" applyAlignment="1">
      <alignment vertical="center" shrinkToFit="1"/>
    </xf>
    <xf numFmtId="184" fontId="0" fillId="2" borderId="0" xfId="0" applyNumberFormat="1" applyFont="1" applyFill="1" applyBorder="1" applyAlignment="1">
      <alignment horizontal="right" vertical="center" shrinkToFit="1"/>
    </xf>
    <xf numFmtId="185" fontId="22" fillId="0" borderId="0" xfId="0" applyNumberFormat="1" applyFont="1" applyBorder="1" applyAlignment="1">
      <alignment horizontal="right" vertical="center"/>
    </xf>
    <xf numFmtId="186" fontId="0" fillId="2" borderId="0" xfId="0" applyNumberFormat="1" applyFont="1" applyFill="1" applyBorder="1" applyAlignment="1">
      <alignment horizontal="right" vertical="center" shrinkToFit="1"/>
    </xf>
    <xf numFmtId="186" fontId="22" fillId="0" borderId="0" xfId="0" applyNumberFormat="1" applyFont="1" applyBorder="1" applyAlignment="1">
      <alignment horizontal="right" vertical="center"/>
    </xf>
    <xf numFmtId="186" fontId="22" fillId="0" borderId="0" xfId="0" applyNumberFormat="1" applyFont="1" applyAlignment="1">
      <alignment horizontal="right" vertical="center"/>
    </xf>
    <xf numFmtId="185" fontId="22" fillId="0" borderId="0" xfId="0" applyNumberFormat="1" applyFont="1" applyAlignment="1">
      <alignment horizontal="right" vertical="center"/>
    </xf>
    <xf numFmtId="0" fontId="0" fillId="2" borderId="0" xfId="0" applyNumberFormat="1" applyFont="1" applyFill="1" applyBorder="1" applyAlignment="1">
      <alignment horizontal="right" vertical="center" shrinkToFit="1"/>
    </xf>
    <xf numFmtId="181" fontId="0" fillId="2" borderId="0" xfId="0" applyNumberFormat="1" applyFont="1" applyFill="1" applyBorder="1" applyAlignment="1">
      <alignment horizontal="right" vertical="center" shrinkToFit="1"/>
    </xf>
    <xf numFmtId="184" fontId="0" fillId="0" borderId="0" xfId="0" applyNumberFormat="1" applyFont="1" applyFill="1" applyBorder="1" applyAlignment="1">
      <alignment horizontal="right" vertical="center" shrinkToFit="1"/>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Fill="1">
      <alignment vertical="center"/>
    </xf>
    <xf numFmtId="0" fontId="26" fillId="0" borderId="0" xfId="0" applyFont="1" applyBorder="1" applyAlignment="1">
      <alignment horizontal="center" vertical="center" wrapText="1"/>
    </xf>
    <xf numFmtId="0" fontId="26" fillId="0" borderId="0" xfId="0" applyFont="1" applyFill="1" applyAlignment="1">
      <alignment horizontal="center" vertical="center" wrapText="1"/>
    </xf>
    <xf numFmtId="0" fontId="26"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14"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3"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0" borderId="0" xfId="0" applyFont="1" applyFill="1" applyAlignment="1">
      <alignment horizontal="center" vertical="center" wrapText="1"/>
    </xf>
    <xf numFmtId="0" fontId="30" fillId="0" borderId="0" xfId="0" applyFont="1" applyAlignment="1">
      <alignment horizontal="center" vertical="center" wrapText="1"/>
    </xf>
    <xf numFmtId="0" fontId="32" fillId="0" borderId="10" xfId="0" applyFont="1" applyBorder="1" applyAlignment="1">
      <alignment vertical="center" wrapText="1"/>
    </xf>
    <xf numFmtId="0" fontId="32" fillId="0" borderId="0"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0" xfId="0" applyFont="1" applyBorder="1" applyAlignment="1">
      <alignment vertical="center" wrapText="1"/>
    </xf>
    <xf numFmtId="0" fontId="33" fillId="0" borderId="10" xfId="0" applyFont="1" applyBorder="1" applyAlignment="1">
      <alignment horizontal="justify" vertical="center" wrapText="1"/>
    </xf>
    <xf numFmtId="0" fontId="26" fillId="0" borderId="10" xfId="0" applyFont="1" applyBorder="1" applyAlignment="1">
      <alignment horizontal="justify" vertical="center" wrapText="1"/>
    </xf>
    <xf numFmtId="0" fontId="33" fillId="0" borderId="10" xfId="0" applyFont="1" applyBorder="1" applyAlignment="1">
      <alignment horizontal="right" vertical="center" wrapText="1"/>
    </xf>
    <xf numFmtId="178" fontId="26" fillId="0" borderId="4" xfId="0" applyNumberFormat="1" applyFont="1" applyFill="1" applyBorder="1" applyAlignment="1">
      <alignment horizontal="center" vertical="center" wrapText="1"/>
    </xf>
    <xf numFmtId="0" fontId="33" fillId="0" borderId="0" xfId="0" applyFont="1" applyFill="1" applyAlignment="1">
      <alignment horizontal="center" vertical="center"/>
    </xf>
    <xf numFmtId="178" fontId="36" fillId="0" borderId="4" xfId="0" applyNumberFormat="1" applyFont="1" applyFill="1" applyBorder="1" applyAlignment="1">
      <alignment horizontal="center" vertical="center" wrapText="1"/>
    </xf>
    <xf numFmtId="0" fontId="37" fillId="0" borderId="0" xfId="0" applyFont="1" applyFill="1" applyAlignment="1">
      <alignment horizontal="center" vertical="center"/>
    </xf>
    <xf numFmtId="0" fontId="38"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9" fillId="0" borderId="0" xfId="0" applyFont="1" applyAlignment="1">
      <alignment horizontal="right" vertical="center" wrapText="1"/>
    </xf>
    <xf numFmtId="0" fontId="35" fillId="0" borderId="0" xfId="0" applyFont="1" applyAlignment="1">
      <alignment horizontal="center" vertical="center" wrapText="1"/>
    </xf>
    <xf numFmtId="0" fontId="35" fillId="0" borderId="0" xfId="0" applyFont="1" applyAlignment="1">
      <alignment horizontal="right" vertical="center" wrapText="1"/>
    </xf>
    <xf numFmtId="0" fontId="27" fillId="0" borderId="0" xfId="0" applyFont="1" applyAlignment="1">
      <alignment vertical="top" wrapText="1"/>
    </xf>
    <xf numFmtId="0" fontId="28" fillId="0" borderId="0" xfId="0" applyFont="1">
      <alignment vertical="center"/>
    </xf>
    <xf numFmtId="0" fontId="26" fillId="0" borderId="2" xfId="0" applyFont="1" applyBorder="1" applyAlignment="1">
      <alignment horizontal="center" vertical="center" wrapText="1"/>
    </xf>
    <xf numFmtId="0" fontId="26" fillId="0" borderId="18" xfId="0" applyFont="1" applyBorder="1" applyAlignment="1">
      <alignment horizontal="center" vertical="center" wrapText="1"/>
    </xf>
    <xf numFmtId="178" fontId="26" fillId="0" borderId="4" xfId="0" applyNumberFormat="1" applyFont="1" applyBorder="1" applyAlignment="1">
      <alignment horizontal="center" vertical="center" wrapText="1"/>
    </xf>
    <xf numFmtId="0" fontId="26" fillId="0" borderId="2" xfId="0" applyFont="1" applyFill="1" applyBorder="1" applyAlignment="1">
      <alignment horizontal="center" vertical="center" wrapText="1"/>
    </xf>
    <xf numFmtId="177" fontId="26" fillId="0" borderId="0"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40" fillId="0" borderId="2" xfId="0" applyFont="1" applyBorder="1" applyAlignment="1">
      <alignment horizontal="center" vertical="center" wrapText="1"/>
    </xf>
    <xf numFmtId="0" fontId="40" fillId="0" borderId="1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2" xfId="0" applyFont="1" applyBorder="1" applyAlignment="1">
      <alignment horizontal="center" vertical="center" wrapText="1"/>
    </xf>
    <xf numFmtId="0" fontId="41" fillId="0" borderId="0" xfId="0" applyFont="1" applyAlignment="1">
      <alignment horizontal="center" vertical="center" wrapText="1"/>
    </xf>
    <xf numFmtId="0" fontId="33" fillId="0" borderId="0" xfId="0" applyFont="1">
      <alignment vertical="center"/>
    </xf>
    <xf numFmtId="0" fontId="26" fillId="0" borderId="10" xfId="0" applyFont="1" applyBorder="1" applyAlignment="1">
      <alignment horizontal="right" vertical="center" wrapText="1"/>
    </xf>
    <xf numFmtId="176" fontId="33" fillId="0" borderId="4" xfId="1" applyNumberFormat="1" applyFont="1" applyFill="1" applyBorder="1" applyAlignment="1">
      <alignment horizontal="center" vertical="center" wrapText="1"/>
    </xf>
    <xf numFmtId="176" fontId="33" fillId="0" borderId="0" xfId="1" applyNumberFormat="1" applyFont="1" applyFill="1" applyBorder="1" applyAlignment="1">
      <alignment horizontal="center" vertical="center" wrapText="1"/>
    </xf>
    <xf numFmtId="0" fontId="33" fillId="0" borderId="2" xfId="0" applyFont="1" applyFill="1" applyBorder="1" applyAlignment="1">
      <alignment horizontal="center" vertical="center" wrapText="1"/>
    </xf>
    <xf numFmtId="0" fontId="37" fillId="0" borderId="18" xfId="0" applyFont="1" applyFill="1" applyBorder="1" applyAlignment="1">
      <alignment horizontal="center" vertical="center" wrapText="1"/>
    </xf>
    <xf numFmtId="176" fontId="37" fillId="0" borderId="0" xfId="1" applyNumberFormat="1" applyFont="1" applyFill="1" applyBorder="1" applyAlignment="1">
      <alignment horizontal="center" vertical="center" wrapText="1"/>
    </xf>
    <xf numFmtId="176" fontId="37" fillId="0" borderId="10" xfId="1" applyNumberFormat="1" applyFont="1" applyFill="1" applyBorder="1" applyAlignment="1">
      <alignment horizontal="center" vertical="center" wrapText="1"/>
    </xf>
    <xf numFmtId="176" fontId="37" fillId="0" borderId="19" xfId="1" applyNumberFormat="1" applyFont="1" applyFill="1" applyBorder="1" applyAlignment="1">
      <alignment horizontal="center" vertical="center" wrapText="1"/>
    </xf>
    <xf numFmtId="0" fontId="43" fillId="0" borderId="8" xfId="0" applyFont="1" applyBorder="1" applyAlignment="1">
      <alignment horizontal="center" vertical="center" wrapText="1"/>
    </xf>
    <xf numFmtId="0" fontId="43" fillId="0" borderId="19" xfId="0" applyFont="1" applyBorder="1" applyAlignment="1">
      <alignment horizontal="center" vertical="center" wrapText="1"/>
    </xf>
    <xf numFmtId="0" fontId="27" fillId="0" borderId="0" xfId="0" applyFont="1" applyAlignment="1">
      <alignment vertical="center" wrapText="1"/>
    </xf>
    <xf numFmtId="0" fontId="27" fillId="0" borderId="0" xfId="0" applyFont="1" applyAlignment="1">
      <alignment horizontal="justify" vertical="center" wrapText="1"/>
    </xf>
    <xf numFmtId="0" fontId="26" fillId="0" borderId="8"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30" fillId="0" borderId="2" xfId="0" applyFont="1" applyFill="1" applyBorder="1" applyAlignment="1">
      <alignment horizontal="center" vertical="center" wrapText="1"/>
    </xf>
    <xf numFmtId="176" fontId="41" fillId="0" borderId="4" xfId="0" applyNumberFormat="1" applyFont="1" applyFill="1" applyBorder="1" applyAlignment="1">
      <alignment horizontal="center" vertical="center" wrapText="1"/>
    </xf>
    <xf numFmtId="176" fontId="41" fillId="0" borderId="0" xfId="0" applyNumberFormat="1" applyFont="1" applyFill="1" applyBorder="1" applyAlignment="1">
      <alignment horizontal="center" vertical="center" wrapText="1"/>
    </xf>
    <xf numFmtId="0" fontId="41" fillId="0" borderId="2" xfId="0" applyFont="1" applyFill="1" applyBorder="1" applyAlignment="1">
      <alignment horizontal="center" vertical="center" wrapText="1"/>
    </xf>
    <xf numFmtId="0" fontId="44" fillId="0" borderId="18" xfId="0" applyFont="1" applyFill="1" applyBorder="1" applyAlignment="1">
      <alignment horizontal="center" vertical="center" wrapText="1"/>
    </xf>
    <xf numFmtId="176" fontId="44" fillId="0" borderId="10" xfId="0" applyNumberFormat="1" applyFont="1" applyFill="1" applyBorder="1" applyAlignment="1">
      <alignment horizontal="center" vertical="center" wrapText="1"/>
    </xf>
    <xf numFmtId="176" fontId="44" fillId="0" borderId="0" xfId="0" applyNumberFormat="1" applyFont="1" applyFill="1" applyAlignment="1">
      <alignment horizontal="center" vertical="center" wrapText="1"/>
    </xf>
    <xf numFmtId="0" fontId="41" fillId="0" borderId="0" xfId="0" applyFont="1" applyAlignment="1">
      <alignment horizontal="right" vertical="center"/>
    </xf>
    <xf numFmtId="0" fontId="30" fillId="0" borderId="1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8" xfId="0" applyFont="1" applyBorder="1" applyAlignment="1">
      <alignment horizontal="justify" vertical="center" wrapText="1"/>
    </xf>
    <xf numFmtId="0" fontId="41" fillId="0" borderId="0" xfId="0" applyFont="1">
      <alignment vertical="center"/>
    </xf>
    <xf numFmtId="0" fontId="30" fillId="0" borderId="0" xfId="0" applyFont="1" applyAlignment="1">
      <alignment vertical="center" wrapText="1"/>
    </xf>
    <xf numFmtId="0" fontId="30" fillId="0" borderId="0" xfId="0" applyFont="1" applyAlignment="1">
      <alignment horizontal="justify" vertical="center" wrapText="1"/>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14" xfId="0" applyFont="1" applyBorder="1" applyAlignment="1">
      <alignment horizontal="center" vertical="center" wrapText="1"/>
    </xf>
    <xf numFmtId="0" fontId="45" fillId="0" borderId="16"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9" xfId="0" applyFont="1" applyBorder="1" applyAlignment="1">
      <alignment horizontal="center" vertical="center" wrapText="1"/>
    </xf>
    <xf numFmtId="0" fontId="27" fillId="0" borderId="17" xfId="0" applyFont="1" applyBorder="1" applyAlignment="1">
      <alignment horizontal="justify" vertical="center" wrapText="1"/>
    </xf>
    <xf numFmtId="0" fontId="27" fillId="0" borderId="10" xfId="0" applyFont="1" applyBorder="1" applyAlignment="1">
      <alignment horizontal="center" vertical="center" wrapText="1"/>
    </xf>
    <xf numFmtId="0" fontId="27" fillId="0" borderId="0" xfId="0" applyFont="1" applyAlignment="1">
      <alignment horizontal="left" vertical="top" wrapText="1"/>
    </xf>
    <xf numFmtId="0" fontId="3" fillId="0" borderId="0" xfId="0" applyFont="1">
      <alignment vertical="center"/>
    </xf>
    <xf numFmtId="0" fontId="26" fillId="0" borderId="4"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0" xfId="0" applyFont="1" applyAlignment="1">
      <alignment horizontal="center" vertical="center" wrapText="1"/>
    </xf>
    <xf numFmtId="0" fontId="34" fillId="0" borderId="16"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9" xfId="0" applyFont="1" applyBorder="1" applyAlignment="1">
      <alignment horizontal="center" vertical="center" wrapText="1"/>
    </xf>
    <xf numFmtId="181" fontId="26" fillId="0" borderId="0" xfId="0" applyNumberFormat="1" applyFont="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181" fontId="26" fillId="0" borderId="0" xfId="0" applyNumberFormat="1" applyFont="1" applyFill="1" applyBorder="1" applyAlignment="1">
      <alignment horizontal="center" vertical="center" wrapText="1"/>
    </xf>
    <xf numFmtId="180" fontId="26" fillId="0" borderId="4" xfId="0" applyNumberFormat="1" applyFont="1" applyBorder="1" applyAlignment="1">
      <alignment horizontal="center" vertical="center" wrapText="1"/>
    </xf>
    <xf numFmtId="180" fontId="26" fillId="0" borderId="0" xfId="0" applyNumberFormat="1" applyFont="1" applyBorder="1" applyAlignment="1">
      <alignment horizontal="center" vertical="center" wrapText="1"/>
    </xf>
    <xf numFmtId="181" fontId="26" fillId="0" borderId="4" xfId="0" applyNumberFormat="1" applyFont="1" applyBorder="1" applyAlignment="1">
      <alignment horizontal="center" vertical="center" wrapText="1"/>
    </xf>
    <xf numFmtId="176" fontId="26" fillId="0" borderId="0" xfId="0" applyNumberFormat="1" applyFont="1" applyBorder="1" applyAlignment="1">
      <alignment horizontal="center" vertical="center" wrapText="1"/>
    </xf>
    <xf numFmtId="181" fontId="36" fillId="0" borderId="4" xfId="0" applyNumberFormat="1" applyFont="1" applyBorder="1" applyAlignment="1">
      <alignment horizontal="center" vertical="center" wrapText="1"/>
    </xf>
    <xf numFmtId="181" fontId="36" fillId="0" borderId="0" xfId="0" applyNumberFormat="1" applyFont="1" applyBorder="1" applyAlignment="1">
      <alignment horizontal="center" vertical="center" wrapText="1"/>
    </xf>
    <xf numFmtId="176" fontId="36" fillId="0" borderId="0" xfId="0" applyNumberFormat="1" applyFont="1" applyBorder="1" applyAlignment="1">
      <alignment horizontal="center" vertical="center" wrapText="1"/>
    </xf>
    <xf numFmtId="180" fontId="36" fillId="0" borderId="4" xfId="0" applyNumberFormat="1" applyFont="1" applyBorder="1" applyAlignment="1">
      <alignment horizontal="center" vertical="center" wrapText="1"/>
    </xf>
    <xf numFmtId="180" fontId="36" fillId="0" borderId="0" xfId="0" applyNumberFormat="1" applyFont="1" applyBorder="1" applyAlignment="1">
      <alignment horizontal="center" vertical="center" wrapText="1"/>
    </xf>
    <xf numFmtId="0" fontId="29" fillId="0" borderId="8" xfId="0" applyFont="1" applyBorder="1" applyAlignment="1">
      <alignment vertical="top" wrapText="1"/>
    </xf>
    <xf numFmtId="186" fontId="47" fillId="0" borderId="0" xfId="0" applyNumberFormat="1" applyFont="1" applyAlignment="1">
      <alignment horizontal="right" vertical="center"/>
    </xf>
    <xf numFmtId="185" fontId="47" fillId="0" borderId="0" xfId="0" applyNumberFormat="1" applyFont="1" applyAlignment="1">
      <alignment horizontal="right" vertical="center"/>
    </xf>
    <xf numFmtId="186" fontId="47" fillId="0" borderId="0" xfId="0" applyNumberFormat="1" applyFont="1" applyBorder="1" applyAlignment="1">
      <alignment horizontal="right" vertical="center"/>
    </xf>
    <xf numFmtId="186" fontId="28" fillId="2" borderId="0" xfId="0" applyNumberFormat="1" applyFont="1" applyFill="1" applyBorder="1" applyAlignment="1">
      <alignment horizontal="right" vertical="center" shrinkToFit="1"/>
    </xf>
    <xf numFmtId="185" fontId="47" fillId="0" borderId="0" xfId="0" applyNumberFormat="1" applyFont="1" applyBorder="1" applyAlignment="1">
      <alignment horizontal="right" vertical="center"/>
    </xf>
    <xf numFmtId="184" fontId="28" fillId="2" borderId="0" xfId="0" applyNumberFormat="1" applyFont="1" applyFill="1" applyBorder="1" applyAlignment="1">
      <alignment horizontal="right" vertical="center" shrinkToFit="1"/>
    </xf>
    <xf numFmtId="184" fontId="28" fillId="0" borderId="0" xfId="0" applyNumberFormat="1" applyFont="1" applyBorder="1" applyAlignment="1">
      <alignment vertical="center" shrinkToFit="1"/>
    </xf>
    <xf numFmtId="0" fontId="28" fillId="0" borderId="0" xfId="0" applyFont="1" applyBorder="1">
      <alignment vertical="center"/>
    </xf>
    <xf numFmtId="181" fontId="28" fillId="2" borderId="0" xfId="0" applyNumberFormat="1" applyFont="1" applyFill="1" applyBorder="1" applyAlignment="1">
      <alignment horizontal="right" vertical="center" shrinkToFit="1"/>
    </xf>
    <xf numFmtId="184" fontId="28" fillId="0" borderId="0" xfId="0" applyNumberFormat="1" applyFont="1" applyFill="1" applyBorder="1" applyAlignment="1">
      <alignment horizontal="right" vertical="center" shrinkToFit="1"/>
    </xf>
    <xf numFmtId="0" fontId="28" fillId="2" borderId="0" xfId="0" applyNumberFormat="1" applyFont="1" applyFill="1" applyBorder="1" applyAlignment="1">
      <alignment horizontal="right" vertical="center" shrinkToFit="1"/>
    </xf>
    <xf numFmtId="0" fontId="26" fillId="0" borderId="1" xfId="0" applyFont="1" applyBorder="1" applyAlignment="1">
      <alignment horizontal="center" vertical="center" wrapText="1"/>
    </xf>
    <xf numFmtId="0" fontId="26" fillId="0" borderId="1" xfId="0" quotePrefix="1" applyNumberFormat="1" applyFont="1" applyBorder="1" applyAlignment="1">
      <alignment horizontal="center" vertical="center" wrapText="1"/>
    </xf>
    <xf numFmtId="4" fontId="36" fillId="0" borderId="0" xfId="0" applyNumberFormat="1" applyFont="1" applyAlignment="1">
      <alignment horizontal="center" vertical="center" wrapText="1"/>
    </xf>
    <xf numFmtId="4" fontId="36" fillId="0" borderId="4"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33" fillId="0" borderId="29" xfId="0" applyFont="1" applyBorder="1" applyAlignment="1">
      <alignment horizontal="center" vertical="center" wrapText="1"/>
    </xf>
    <xf numFmtId="0" fontId="34" fillId="0" borderId="30" xfId="0" applyFont="1" applyBorder="1" applyAlignment="1">
      <alignment horizontal="center" vertical="center" wrapText="1"/>
    </xf>
    <xf numFmtId="0" fontId="26" fillId="0" borderId="24" xfId="0" applyFont="1" applyBorder="1" applyAlignment="1">
      <alignment horizontal="center" vertical="center" wrapText="1"/>
    </xf>
    <xf numFmtId="0" fontId="36" fillId="0" borderId="24" xfId="0" applyFont="1" applyBorder="1" applyAlignment="1">
      <alignment horizontal="center" vertical="center" wrapText="1"/>
    </xf>
    <xf numFmtId="180" fontId="26" fillId="0" borderId="0" xfId="0" applyNumberFormat="1" applyFont="1" applyBorder="1" applyAlignment="1">
      <alignment horizontal="center" vertical="center" wrapText="1"/>
    </xf>
    <xf numFmtId="180" fontId="26" fillId="0" borderId="0" xfId="0" applyNumberFormat="1" applyFont="1" applyAlignment="1">
      <alignment horizontal="center" vertical="center" wrapText="1"/>
    </xf>
    <xf numFmtId="0" fontId="26" fillId="0" borderId="14" xfId="0" applyFont="1" applyBorder="1" applyAlignment="1">
      <alignment horizontal="center" vertical="center" wrapText="1"/>
    </xf>
    <xf numFmtId="0" fontId="26" fillId="0" borderId="9"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5" fillId="0" borderId="0" xfId="0" applyFont="1" applyAlignment="1">
      <alignment horizontal="center" vertical="center"/>
    </xf>
    <xf numFmtId="0" fontId="30" fillId="0" borderId="15"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6" xfId="0" applyFont="1" applyBorder="1" applyAlignment="1">
      <alignment horizontal="center" vertical="center" wrapText="1"/>
    </xf>
    <xf numFmtId="0" fontId="42" fillId="0" borderId="0" xfId="0" applyFont="1" applyFill="1" applyBorder="1" applyAlignment="1">
      <alignment horizontal="center" vertical="center" wrapText="1"/>
    </xf>
    <xf numFmtId="0" fontId="32" fillId="0" borderId="10" xfId="0" applyFont="1" applyBorder="1" applyAlignment="1">
      <alignment horizontal="justify" vertical="center" wrapText="1"/>
    </xf>
    <xf numFmtId="0" fontId="30" fillId="0" borderId="0" xfId="0" applyFont="1" applyBorder="1" applyAlignment="1">
      <alignment horizontal="right" vertical="center" wrapText="1"/>
    </xf>
    <xf numFmtId="0" fontId="9" fillId="0" borderId="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27"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26" fillId="0" borderId="0" xfId="0" applyFont="1" applyAlignment="1">
      <alignment horizontal="center" vertical="center" wrapText="1"/>
    </xf>
    <xf numFmtId="0" fontId="26" fillId="0" borderId="4" xfId="0" applyFont="1" applyBorder="1" applyAlignment="1">
      <alignment horizontal="center" vertical="center" wrapText="1"/>
    </xf>
    <xf numFmtId="178" fontId="26" fillId="0" borderId="0" xfId="0" applyNumberFormat="1" applyFont="1" applyAlignment="1">
      <alignment horizontal="center" vertical="center" wrapText="1"/>
    </xf>
    <xf numFmtId="0" fontId="27" fillId="0" borderId="0" xfId="0" applyFont="1" applyAlignment="1">
      <alignment horizontal="justify" vertical="top" wrapText="1"/>
    </xf>
    <xf numFmtId="0" fontId="26" fillId="0" borderId="10" xfId="0" applyFont="1" applyBorder="1" applyAlignment="1">
      <alignment horizontal="center" vertical="center" wrapText="1"/>
    </xf>
    <xf numFmtId="0" fontId="29" fillId="0" borderId="8" xfId="0" applyFont="1" applyBorder="1" applyAlignment="1">
      <alignment horizontal="justify" vertical="top" wrapText="1"/>
    </xf>
    <xf numFmtId="0" fontId="26" fillId="0" borderId="2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8" xfId="0" applyFont="1" applyBorder="1" applyAlignment="1">
      <alignment horizontal="center" vertical="center" wrapText="1"/>
    </xf>
    <xf numFmtId="0" fontId="27" fillId="0" borderId="0" xfId="0" applyFont="1" applyAlignment="1">
      <alignment horizontal="right" vertical="top" wrapText="1"/>
    </xf>
    <xf numFmtId="0" fontId="27" fillId="0" borderId="0" xfId="0" applyFont="1" applyAlignment="1">
      <alignment horizontal="left" vertical="top" wrapText="1"/>
    </xf>
    <xf numFmtId="0" fontId="26" fillId="0" borderId="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2" xfId="0" applyFont="1" applyBorder="1" applyAlignment="1">
      <alignment horizontal="center" vertical="center" wrapText="1"/>
    </xf>
    <xf numFmtId="178" fontId="26" fillId="0" borderId="4" xfId="0" applyNumberFormat="1" applyFont="1" applyBorder="1" applyAlignment="1">
      <alignment horizontal="center" vertical="center" wrapText="1"/>
    </xf>
    <xf numFmtId="0" fontId="30" fillId="0" borderId="8" xfId="0" applyFont="1" applyBorder="1" applyAlignment="1">
      <alignment horizontal="justify" vertical="center" wrapText="1"/>
    </xf>
    <xf numFmtId="0" fontId="30" fillId="0" borderId="0" xfId="0" applyFont="1" applyAlignment="1">
      <alignment horizontal="left" vertical="center" wrapText="1"/>
    </xf>
    <xf numFmtId="0" fontId="26" fillId="0" borderId="10" xfId="0" applyFont="1" applyBorder="1" applyAlignment="1">
      <alignment horizontal="left" vertical="center" wrapText="1"/>
    </xf>
    <xf numFmtId="0" fontId="46" fillId="0" borderId="0" xfId="0" applyFont="1" applyAlignment="1">
      <alignment horizontal="center" vertical="center"/>
    </xf>
    <xf numFmtId="0" fontId="26" fillId="0" borderId="0" xfId="0" applyFont="1" applyBorder="1" applyAlignment="1">
      <alignment horizontal="center" vertical="center" wrapText="1"/>
    </xf>
    <xf numFmtId="0" fontId="26" fillId="0" borderId="10" xfId="0" applyFont="1" applyBorder="1" applyAlignment="1">
      <alignment horizontal="right" vertical="center" wrapText="1"/>
    </xf>
    <xf numFmtId="0" fontId="27" fillId="0" borderId="10" xfId="0" applyFont="1" applyBorder="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left" vertical="center" wrapText="1"/>
    </xf>
    <xf numFmtId="181" fontId="26" fillId="0" borderId="0" xfId="0" applyNumberFormat="1" applyFont="1" applyBorder="1" applyAlignment="1">
      <alignment horizontal="center" vertical="center" wrapText="1"/>
    </xf>
    <xf numFmtId="181" fontId="26" fillId="0" borderId="4" xfId="0" applyNumberFormat="1" applyFont="1" applyBorder="1" applyAlignment="1">
      <alignment horizontal="center" vertical="center" wrapText="1"/>
    </xf>
    <xf numFmtId="181" fontId="26" fillId="0" borderId="25" xfId="0" applyNumberFormat="1" applyFont="1" applyBorder="1" applyAlignment="1">
      <alignment horizontal="center" vertical="center" wrapText="1"/>
    </xf>
    <xf numFmtId="181" fontId="26" fillId="0" borderId="10" xfId="0" applyNumberFormat="1" applyFont="1" applyBorder="1" applyAlignment="1">
      <alignment horizontal="center" vertical="center" wrapText="1"/>
    </xf>
    <xf numFmtId="180" fontId="26" fillId="0" borderId="4" xfId="0" applyNumberFormat="1" applyFont="1" applyBorder="1" applyAlignment="1">
      <alignment horizontal="center" vertical="center" wrapText="1"/>
    </xf>
    <xf numFmtId="180" fontId="26" fillId="0" borderId="25" xfId="0" applyNumberFormat="1" applyFont="1" applyBorder="1" applyAlignment="1">
      <alignment horizontal="center" vertical="center" wrapText="1"/>
    </xf>
    <xf numFmtId="180" fontId="26" fillId="0" borderId="0" xfId="0" applyNumberFormat="1" applyFont="1" applyBorder="1" applyAlignment="1">
      <alignment horizontal="center" vertical="center" wrapText="1"/>
    </xf>
    <xf numFmtId="180" fontId="26" fillId="0" borderId="10" xfId="0" applyNumberFormat="1" applyFont="1" applyBorder="1" applyAlignment="1">
      <alignment horizontal="center" vertical="center" wrapText="1"/>
    </xf>
    <xf numFmtId="0" fontId="29" fillId="0" borderId="0" xfId="0" applyFont="1" applyBorder="1" applyAlignment="1">
      <alignment horizontal="justify" vertical="top" wrapText="1"/>
    </xf>
    <xf numFmtId="0" fontId="26" fillId="0" borderId="1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4" xfId="0" applyFont="1" applyBorder="1" applyAlignment="1">
      <alignment horizontal="center" vertical="center" wrapText="1"/>
    </xf>
    <xf numFmtId="0" fontId="48" fillId="0" borderId="0" xfId="0" applyFont="1" applyAlignment="1">
      <alignment horizontal="left" vertical="center" wrapText="1"/>
    </xf>
  </cellXfs>
  <cellStyles count="11">
    <cellStyle name="쉼표 [0]" xfId="1" builtinId="6"/>
    <cellStyle name="쉼표 [0] 2" xfId="3"/>
    <cellStyle name="쉼표 [0] 3" xfId="4"/>
    <cellStyle name="쉼표 [0] 4" xfId="2"/>
    <cellStyle name="콤마 [0]_17.관광호텔등록" xfId="5"/>
    <cellStyle name="콤마_17.관광호텔등록" xfId="6"/>
    <cellStyle name="표준" xfId="0" builtinId="0"/>
    <cellStyle name="표준 2" xfId="7"/>
    <cellStyle name="표준 3" xfId="8"/>
    <cellStyle name="표준 4" xfId="9"/>
    <cellStyle name="현재"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828676</xdr:colOff>
      <xdr:row>24</xdr:row>
      <xdr:rowOff>19050</xdr:rowOff>
    </xdr:from>
    <xdr:to>
      <xdr:col>4</xdr:col>
      <xdr:colOff>409575</xdr:colOff>
      <xdr:row>24</xdr:row>
      <xdr:rowOff>3667125</xdr:rowOff>
    </xdr:to>
    <xdr:pic>
      <xdr:nvPicPr>
        <xdr:cNvPr id="8215" name="Picture 1" descr="UNI00000ae0003b"/>
        <xdr:cNvPicPr>
          <a:picLocks noChangeAspect="1" noChangeArrowheads="1"/>
        </xdr:cNvPicPr>
      </xdr:nvPicPr>
      <xdr:blipFill>
        <a:blip xmlns:r="http://schemas.openxmlformats.org/officeDocument/2006/relationships" r:embed="rId1" cstate="print"/>
        <a:srcRect/>
        <a:stretch>
          <a:fillRect/>
        </a:stretch>
      </xdr:blipFill>
      <xdr:spPr bwMode="auto">
        <a:xfrm>
          <a:off x="828676" y="5029200"/>
          <a:ext cx="4638674" cy="3648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7:H15"/>
  <sheetViews>
    <sheetView topLeftCell="A7" workbookViewId="0">
      <selection activeCell="K13" sqref="K13"/>
    </sheetView>
  </sheetViews>
  <sheetFormatPr defaultRowHeight="13.5"/>
  <sheetData>
    <row r="7" spans="1:8" ht="45.75">
      <c r="C7" s="13"/>
    </row>
    <row r="8" spans="1:8" ht="34.5">
      <c r="C8" s="14"/>
    </row>
    <row r="13" spans="1:8" ht="53.25" customHeight="1">
      <c r="A13" s="181" t="s">
        <v>163</v>
      </c>
      <c r="B13" s="181"/>
      <c r="C13" s="181"/>
      <c r="D13" s="181"/>
      <c r="E13" s="181"/>
      <c r="F13" s="181"/>
      <c r="G13" s="181"/>
      <c r="H13" s="181"/>
    </row>
    <row r="14" spans="1:8" ht="38.25" customHeight="1">
      <c r="A14" s="182" t="s">
        <v>164</v>
      </c>
      <c r="B14" s="182"/>
      <c r="C14" s="182"/>
      <c r="D14" s="182"/>
      <c r="E14" s="182"/>
      <c r="F14" s="182"/>
      <c r="G14" s="182"/>
      <c r="H14" s="182"/>
    </row>
    <row r="15" spans="1:8" ht="23.25" customHeight="1">
      <c r="A15" s="183"/>
      <c r="B15" s="183"/>
      <c r="C15" s="183"/>
      <c r="D15" s="183"/>
      <c r="E15" s="183"/>
      <c r="F15" s="183"/>
      <c r="G15" s="183"/>
      <c r="H15" s="183"/>
    </row>
  </sheetData>
  <mergeCells count="3">
    <mergeCell ref="A13:H13"/>
    <mergeCell ref="A14:H14"/>
    <mergeCell ref="A15:H15"/>
  </mergeCells>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J25"/>
  <sheetViews>
    <sheetView workbookViewId="0">
      <selection activeCell="B21" sqref="B21"/>
    </sheetView>
  </sheetViews>
  <sheetFormatPr defaultRowHeight="13.5"/>
  <cols>
    <col min="1" max="1" width="17" customWidth="1"/>
    <col min="2" max="2" width="11.5546875" customWidth="1"/>
    <col min="3" max="5" width="15.21875" customWidth="1"/>
  </cols>
  <sheetData>
    <row r="1" spans="1:10" s="7" customFormat="1" ht="22.5">
      <c r="A1" s="184" t="s">
        <v>161</v>
      </c>
      <c r="B1" s="184"/>
      <c r="C1" s="184"/>
      <c r="D1" s="184"/>
      <c r="E1" s="184"/>
    </row>
    <row r="2" spans="1:10" s="7" customFormat="1" ht="22.5">
      <c r="A2" s="184" t="s">
        <v>162</v>
      </c>
      <c r="B2" s="184"/>
      <c r="C2" s="184"/>
      <c r="D2" s="184"/>
      <c r="E2" s="184"/>
    </row>
    <row r="3" spans="1:10" ht="23.25" customHeight="1" thickBot="1">
      <c r="A3" s="3"/>
    </row>
    <row r="4" spans="1:10" ht="15" customHeight="1">
      <c r="A4" s="185" t="s">
        <v>27</v>
      </c>
      <c r="B4" s="187" t="s">
        <v>26</v>
      </c>
      <c r="C4" s="189" t="s">
        <v>25</v>
      </c>
      <c r="D4" s="185"/>
      <c r="E4" s="190" t="s">
        <v>24</v>
      </c>
    </row>
    <row r="5" spans="1:10" ht="15" customHeight="1">
      <c r="A5" s="186"/>
      <c r="B5" s="188"/>
      <c r="C5" s="192" t="s">
        <v>23</v>
      </c>
      <c r="D5" s="193"/>
      <c r="E5" s="191"/>
    </row>
    <row r="6" spans="1:10" ht="15" customHeight="1">
      <c r="A6" s="198" t="s">
        <v>22</v>
      </c>
      <c r="B6" s="200" t="s">
        <v>21</v>
      </c>
      <c r="C6" s="49" t="s">
        <v>20</v>
      </c>
      <c r="D6" s="49" t="s">
        <v>19</v>
      </c>
      <c r="E6" s="191" t="s">
        <v>18</v>
      </c>
    </row>
    <row r="7" spans="1:10" ht="15" customHeight="1">
      <c r="A7" s="199"/>
      <c r="B7" s="201"/>
      <c r="C7" s="50" t="s">
        <v>17</v>
      </c>
      <c r="D7" s="50" t="s">
        <v>16</v>
      </c>
      <c r="E7" s="202"/>
    </row>
    <row r="8" spans="1:10" ht="18" customHeight="1">
      <c r="A8" s="203" t="s">
        <v>182</v>
      </c>
      <c r="B8" s="51" t="s">
        <v>15</v>
      </c>
      <c r="C8" s="52" t="s">
        <v>14</v>
      </c>
      <c r="D8" s="51" t="s">
        <v>183</v>
      </c>
      <c r="E8" s="51" t="s">
        <v>13</v>
      </c>
      <c r="H8" s="194"/>
      <c r="I8" s="194"/>
      <c r="J8" s="194"/>
    </row>
    <row r="9" spans="1:10" ht="25.5" customHeight="1">
      <c r="A9" s="204"/>
      <c r="B9" s="53" t="s">
        <v>184</v>
      </c>
      <c r="C9" s="54" t="s">
        <v>185</v>
      </c>
      <c r="D9" s="55" t="s">
        <v>9</v>
      </c>
      <c r="E9" s="55" t="s">
        <v>12</v>
      </c>
    </row>
    <row r="10" spans="1:10" ht="5.0999999999999996" customHeight="1">
      <c r="A10" s="204"/>
      <c r="B10" s="53"/>
      <c r="C10" s="54"/>
      <c r="D10" s="55"/>
      <c r="E10" s="55"/>
    </row>
    <row r="11" spans="1:10" ht="18" customHeight="1">
      <c r="A11" s="204"/>
      <c r="B11" s="53" t="s">
        <v>11</v>
      </c>
      <c r="C11" s="54" t="s">
        <v>10</v>
      </c>
      <c r="D11" s="55" t="s">
        <v>186</v>
      </c>
      <c r="E11" s="89"/>
    </row>
    <row r="12" spans="1:10" ht="25.5" customHeight="1">
      <c r="A12" s="204"/>
      <c r="B12" s="53" t="s">
        <v>187</v>
      </c>
      <c r="C12" s="54" t="s">
        <v>188</v>
      </c>
      <c r="D12" s="55" t="s">
        <v>9</v>
      </c>
      <c r="E12" s="89"/>
    </row>
    <row r="13" spans="1:10" ht="5.0999999999999996" customHeight="1">
      <c r="A13" s="204"/>
      <c r="B13" s="53"/>
      <c r="C13" s="54"/>
      <c r="D13" s="55"/>
      <c r="E13" s="89"/>
    </row>
    <row r="14" spans="1:10" ht="18" customHeight="1">
      <c r="A14" s="204"/>
      <c r="B14" s="53" t="s">
        <v>8</v>
      </c>
      <c r="C14" s="54" t="s">
        <v>7</v>
      </c>
      <c r="D14" s="55" t="s">
        <v>189</v>
      </c>
      <c r="E14" s="55" t="s">
        <v>6</v>
      </c>
    </row>
    <row r="15" spans="1:10" ht="25.5" customHeight="1">
      <c r="A15" s="204"/>
      <c r="B15" s="53" t="s">
        <v>190</v>
      </c>
      <c r="C15" s="54" t="s">
        <v>191</v>
      </c>
      <c r="D15" s="55" t="s">
        <v>2</v>
      </c>
      <c r="E15" s="55" t="s">
        <v>5</v>
      </c>
    </row>
    <row r="16" spans="1:10" ht="5.0999999999999996" customHeight="1">
      <c r="A16" s="204"/>
      <c r="B16" s="53"/>
      <c r="C16" s="54"/>
      <c r="D16" s="55"/>
      <c r="E16" s="55"/>
    </row>
    <row r="17" spans="1:5" ht="18" customHeight="1">
      <c r="A17" s="204"/>
      <c r="B17" s="53" t="s">
        <v>4</v>
      </c>
      <c r="C17" s="54" t="s">
        <v>3</v>
      </c>
      <c r="D17" s="55" t="s">
        <v>192</v>
      </c>
      <c r="E17" s="89"/>
    </row>
    <row r="18" spans="1:5" ht="25.5" customHeight="1">
      <c r="A18" s="204"/>
      <c r="B18" s="53" t="s">
        <v>193</v>
      </c>
      <c r="C18" s="54" t="s">
        <v>194</v>
      </c>
      <c r="D18" s="55" t="s">
        <v>2</v>
      </c>
      <c r="E18" s="89"/>
    </row>
    <row r="19" spans="1:5" ht="6" customHeight="1" thickBot="1">
      <c r="A19" s="205"/>
      <c r="B19" s="56"/>
      <c r="C19" s="56"/>
      <c r="D19" s="195"/>
      <c r="E19" s="195"/>
    </row>
    <row r="20" spans="1:5" ht="11.25" customHeight="1">
      <c r="A20" s="57"/>
      <c r="B20" s="57"/>
      <c r="C20" s="57"/>
      <c r="D20" s="57"/>
      <c r="E20" s="57"/>
    </row>
    <row r="21" spans="1:5" ht="16.5" customHeight="1">
      <c r="A21" s="58" t="s">
        <v>195</v>
      </c>
      <c r="B21" s="57"/>
      <c r="C21" s="59"/>
      <c r="D21" s="196" t="s">
        <v>196</v>
      </c>
      <c r="E21" s="196"/>
    </row>
    <row r="22" spans="1:5" ht="16.5" customHeight="1">
      <c r="A22" s="57"/>
      <c r="B22" s="57"/>
      <c r="C22" s="57"/>
      <c r="D22" s="57"/>
      <c r="E22" s="57"/>
    </row>
    <row r="23" spans="1:5" ht="14.25" customHeight="1">
      <c r="A23" s="6"/>
      <c r="B23" s="5"/>
      <c r="C23" s="5"/>
      <c r="D23" s="5"/>
      <c r="E23" s="4"/>
    </row>
    <row r="24" spans="1:5" ht="14.25" customHeight="1">
      <c r="A24" s="15"/>
      <c r="B24" s="16"/>
      <c r="C24" s="16"/>
      <c r="D24" s="16"/>
      <c r="E24" s="12"/>
    </row>
    <row r="25" spans="1:5" ht="293.25" customHeight="1">
      <c r="A25" s="197"/>
      <c r="B25" s="197"/>
      <c r="C25" s="197"/>
      <c r="D25" s="197"/>
      <c r="E25" s="197"/>
    </row>
  </sheetData>
  <mergeCells count="15">
    <mergeCell ref="H8:J8"/>
    <mergeCell ref="D19:E19"/>
    <mergeCell ref="D21:E21"/>
    <mergeCell ref="A25:E25"/>
    <mergeCell ref="A6:A7"/>
    <mergeCell ref="B6:B7"/>
    <mergeCell ref="E6:E7"/>
    <mergeCell ref="A8:A19"/>
    <mergeCell ref="A1:E1"/>
    <mergeCell ref="A2:E2"/>
    <mergeCell ref="A4:A5"/>
    <mergeCell ref="B4:B5"/>
    <mergeCell ref="C4:D4"/>
    <mergeCell ref="E4:E5"/>
    <mergeCell ref="C5:D5"/>
  </mergeCells>
  <phoneticPr fontId="3" type="noConversion"/>
  <pageMargins left="0.75" right="0.75" top="1" bottom="1" header="0.5" footer="0.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pageSetUpPr fitToPage="1"/>
  </sheetPr>
  <dimension ref="A1:H35"/>
  <sheetViews>
    <sheetView zoomScaleNormal="100" workbookViewId="0">
      <selection activeCell="B24" sqref="B24:B25"/>
    </sheetView>
  </sheetViews>
  <sheetFormatPr defaultRowHeight="13.5"/>
  <cols>
    <col min="1" max="1" width="10.77734375" customWidth="1"/>
    <col min="4" max="4" width="15.21875" customWidth="1"/>
    <col min="5" max="5" width="20.21875" bestFit="1" customWidth="1"/>
    <col min="6" max="6" width="6" customWidth="1"/>
    <col min="7" max="7" width="5.88671875" customWidth="1"/>
  </cols>
  <sheetData>
    <row r="1" spans="1:8" s="7" customFormat="1" ht="22.5">
      <c r="A1" s="184" t="s">
        <v>70</v>
      </c>
      <c r="B1" s="184"/>
      <c r="C1" s="184"/>
      <c r="D1" s="184"/>
      <c r="E1" s="184"/>
      <c r="F1" s="184"/>
      <c r="G1" s="184"/>
      <c r="H1" s="11"/>
    </row>
    <row r="2" spans="1:8" s="7" customFormat="1" ht="22.5">
      <c r="A2" s="184" t="s">
        <v>69</v>
      </c>
      <c r="B2" s="184"/>
      <c r="C2" s="184"/>
      <c r="D2" s="184"/>
      <c r="E2" s="184"/>
      <c r="F2" s="184"/>
      <c r="G2" s="184"/>
    </row>
    <row r="3" spans="1:8" ht="21.75" customHeight="1">
      <c r="A3" s="9"/>
    </row>
    <row r="4" spans="1:8" s="2" customFormat="1" ht="12.75" thickBot="1">
      <c r="A4" s="60" t="s">
        <v>200</v>
      </c>
      <c r="B4" s="61"/>
      <c r="C4" s="61"/>
      <c r="D4" s="61"/>
      <c r="E4" s="61"/>
      <c r="F4" s="61"/>
      <c r="G4" s="62" t="s">
        <v>199</v>
      </c>
    </row>
    <row r="5" spans="1:8" ht="17.25" customHeight="1">
      <c r="A5" s="82" t="s">
        <v>68</v>
      </c>
      <c r="B5" s="213" t="s">
        <v>67</v>
      </c>
      <c r="C5" s="214"/>
      <c r="D5" s="213" t="s">
        <v>202</v>
      </c>
      <c r="E5" s="215"/>
      <c r="F5" s="83" t="s">
        <v>66</v>
      </c>
      <c r="G5" s="84" t="s">
        <v>65</v>
      </c>
    </row>
    <row r="6" spans="1:8" ht="17.25" customHeight="1">
      <c r="A6" s="218" t="s">
        <v>203</v>
      </c>
      <c r="B6" s="220" t="s">
        <v>64</v>
      </c>
      <c r="C6" s="85" t="s">
        <v>63</v>
      </c>
      <c r="D6" s="85" t="s">
        <v>62</v>
      </c>
      <c r="E6" s="86" t="s">
        <v>61</v>
      </c>
      <c r="F6" s="220" t="s">
        <v>60</v>
      </c>
      <c r="G6" s="207" t="s">
        <v>59</v>
      </c>
    </row>
    <row r="7" spans="1:8" ht="17.25" customHeight="1">
      <c r="A7" s="219"/>
      <c r="B7" s="221"/>
      <c r="C7" s="87" t="s">
        <v>58</v>
      </c>
      <c r="D7" s="87" t="s">
        <v>174</v>
      </c>
      <c r="E7" s="88" t="s">
        <v>173</v>
      </c>
      <c r="F7" s="221"/>
      <c r="G7" s="222"/>
    </row>
    <row r="8" spans="1:8" ht="24.75" customHeight="1">
      <c r="A8" s="74">
        <v>2010</v>
      </c>
      <c r="B8" s="76">
        <v>2.82</v>
      </c>
      <c r="C8" s="48">
        <v>100</v>
      </c>
      <c r="D8" s="48">
        <v>9</v>
      </c>
      <c r="E8" s="48">
        <v>41</v>
      </c>
      <c r="F8" s="48">
        <v>172</v>
      </c>
      <c r="G8" s="48">
        <v>736</v>
      </c>
    </row>
    <row r="9" spans="1:8" ht="24.75" customHeight="1">
      <c r="A9" s="74">
        <v>2011</v>
      </c>
      <c r="B9" s="76">
        <v>2.82</v>
      </c>
      <c r="C9" s="48">
        <v>100</v>
      </c>
      <c r="D9" s="48">
        <v>9</v>
      </c>
      <c r="E9" s="48">
        <v>41</v>
      </c>
      <c r="F9" s="48">
        <v>172</v>
      </c>
      <c r="G9" s="48">
        <v>736</v>
      </c>
    </row>
    <row r="10" spans="1:8" ht="24.75" customHeight="1">
      <c r="A10" s="77">
        <v>2012</v>
      </c>
      <c r="B10" s="63">
        <v>2.83</v>
      </c>
      <c r="C10" s="78">
        <v>100</v>
      </c>
      <c r="D10" s="47">
        <v>9</v>
      </c>
      <c r="E10" s="47">
        <v>41</v>
      </c>
      <c r="F10" s="78">
        <v>172</v>
      </c>
      <c r="G10" s="78">
        <v>736</v>
      </c>
    </row>
    <row r="11" spans="1:8" s="8" customFormat="1" ht="25.5" customHeight="1">
      <c r="A11" s="77">
        <v>2013</v>
      </c>
      <c r="B11" s="63">
        <v>2.83</v>
      </c>
      <c r="C11" s="64">
        <v>100</v>
      </c>
      <c r="D11" s="64">
        <v>9</v>
      </c>
      <c r="E11" s="64">
        <v>41</v>
      </c>
      <c r="F11" s="64">
        <v>172</v>
      </c>
      <c r="G11" s="64">
        <v>736</v>
      </c>
    </row>
    <row r="12" spans="1:8" s="45" customFormat="1" ht="25.5" customHeight="1">
      <c r="A12" s="79">
        <v>2014</v>
      </c>
      <c r="B12" s="65">
        <v>2.83</v>
      </c>
      <c r="C12" s="66">
        <v>100</v>
      </c>
      <c r="D12" s="66">
        <v>9</v>
      </c>
      <c r="E12" s="66">
        <v>41</v>
      </c>
      <c r="F12" s="66">
        <v>172</v>
      </c>
      <c r="G12" s="66">
        <v>736</v>
      </c>
    </row>
    <row r="13" spans="1:8" ht="9.75" customHeight="1">
      <c r="A13" s="67"/>
      <c r="B13" s="68"/>
      <c r="C13" s="69"/>
      <c r="D13" s="70"/>
      <c r="E13" s="70"/>
      <c r="F13" s="71"/>
      <c r="G13" s="71"/>
    </row>
    <row r="14" spans="1:8" ht="21.75" customHeight="1">
      <c r="A14" s="74" t="s">
        <v>57</v>
      </c>
      <c r="B14" s="223">
        <v>0.6</v>
      </c>
      <c r="C14" s="208">
        <f>B14/$B$11*100</f>
        <v>21.201413427561835</v>
      </c>
      <c r="D14" s="206" t="s">
        <v>56</v>
      </c>
      <c r="E14" s="48" t="s">
        <v>55</v>
      </c>
      <c r="F14" s="206">
        <v>13</v>
      </c>
      <c r="G14" s="206">
        <v>48</v>
      </c>
    </row>
    <row r="15" spans="1:8" ht="21.75" customHeight="1">
      <c r="A15" s="80" t="s">
        <v>172</v>
      </c>
      <c r="B15" s="223"/>
      <c r="C15" s="208"/>
      <c r="D15" s="206"/>
      <c r="E15" s="48" t="s">
        <v>54</v>
      </c>
      <c r="F15" s="206"/>
      <c r="G15" s="206"/>
    </row>
    <row r="16" spans="1:8" ht="21.75" customHeight="1">
      <c r="A16" s="74" t="s">
        <v>53</v>
      </c>
      <c r="B16" s="207">
        <v>0.17</v>
      </c>
      <c r="C16" s="208">
        <f>B16/$B$11*100</f>
        <v>6.0070671378091873</v>
      </c>
      <c r="D16" s="206" t="s">
        <v>52</v>
      </c>
      <c r="E16" s="48" t="s">
        <v>51</v>
      </c>
      <c r="F16" s="206">
        <v>14</v>
      </c>
      <c r="G16" s="206">
        <v>58</v>
      </c>
    </row>
    <row r="17" spans="1:7" ht="21.75" customHeight="1">
      <c r="A17" s="80" t="s">
        <v>201</v>
      </c>
      <c r="B17" s="207"/>
      <c r="C17" s="208"/>
      <c r="D17" s="206"/>
      <c r="E17" s="48" t="s">
        <v>50</v>
      </c>
      <c r="F17" s="206"/>
      <c r="G17" s="206"/>
    </row>
    <row r="18" spans="1:7" ht="21.75" customHeight="1">
      <c r="A18" s="74" t="s">
        <v>49</v>
      </c>
      <c r="B18" s="207">
        <v>0.35</v>
      </c>
      <c r="C18" s="208">
        <f>B18/$B$11*100</f>
        <v>12.367491166077738</v>
      </c>
      <c r="D18" s="206" t="s">
        <v>48</v>
      </c>
      <c r="E18" s="206" t="s">
        <v>47</v>
      </c>
      <c r="F18" s="206">
        <v>21</v>
      </c>
      <c r="G18" s="206">
        <v>102</v>
      </c>
    </row>
    <row r="19" spans="1:7" ht="21.75" customHeight="1">
      <c r="A19" s="80" t="s">
        <v>171</v>
      </c>
      <c r="B19" s="207"/>
      <c r="C19" s="208"/>
      <c r="D19" s="206"/>
      <c r="E19" s="206"/>
      <c r="F19" s="206"/>
      <c r="G19" s="206"/>
    </row>
    <row r="20" spans="1:7" ht="21.75" customHeight="1">
      <c r="A20" s="74" t="s">
        <v>46</v>
      </c>
      <c r="B20" s="207">
        <v>0.42</v>
      </c>
      <c r="C20" s="208">
        <f>B20/$B$11*100</f>
        <v>14.840989399293287</v>
      </c>
      <c r="D20" s="206" t="s">
        <v>46</v>
      </c>
      <c r="E20" s="206" t="s">
        <v>45</v>
      </c>
      <c r="F20" s="206">
        <v>34</v>
      </c>
      <c r="G20" s="206">
        <v>146</v>
      </c>
    </row>
    <row r="21" spans="1:7" ht="21.75" customHeight="1">
      <c r="A21" s="80" t="s">
        <v>170</v>
      </c>
      <c r="B21" s="207"/>
      <c r="C21" s="208"/>
      <c r="D21" s="206"/>
      <c r="E21" s="206"/>
      <c r="F21" s="206"/>
      <c r="G21" s="206"/>
    </row>
    <row r="22" spans="1:7" ht="21.75" customHeight="1">
      <c r="A22" s="74" t="s">
        <v>44</v>
      </c>
      <c r="B22" s="207">
        <v>0.21</v>
      </c>
      <c r="C22" s="208">
        <f>B22/$B$11*100</f>
        <v>7.4204946996466434</v>
      </c>
      <c r="D22" s="206" t="s">
        <v>43</v>
      </c>
      <c r="E22" s="206" t="s">
        <v>42</v>
      </c>
      <c r="F22" s="206">
        <v>22</v>
      </c>
      <c r="G22" s="206">
        <v>94</v>
      </c>
    </row>
    <row r="23" spans="1:7" ht="21.75" customHeight="1">
      <c r="A23" s="80" t="s">
        <v>169</v>
      </c>
      <c r="B23" s="207"/>
      <c r="C23" s="208"/>
      <c r="D23" s="206"/>
      <c r="E23" s="206"/>
      <c r="F23" s="206"/>
      <c r="G23" s="206"/>
    </row>
    <row r="24" spans="1:7" ht="21.75" customHeight="1">
      <c r="A24" s="74" t="s">
        <v>41</v>
      </c>
      <c r="B24" s="207">
        <v>0.21</v>
      </c>
      <c r="C24" s="208">
        <f>B24/$B$11*100</f>
        <v>7.4204946996466434</v>
      </c>
      <c r="D24" s="206" t="s">
        <v>40</v>
      </c>
      <c r="E24" s="48" t="s">
        <v>39</v>
      </c>
      <c r="F24" s="206">
        <v>12</v>
      </c>
      <c r="G24" s="206">
        <v>49</v>
      </c>
    </row>
    <row r="25" spans="1:7" ht="21.75" customHeight="1">
      <c r="A25" s="80" t="s">
        <v>168</v>
      </c>
      <c r="B25" s="207"/>
      <c r="C25" s="208"/>
      <c r="D25" s="206"/>
      <c r="E25" s="48" t="s">
        <v>38</v>
      </c>
      <c r="F25" s="206"/>
      <c r="G25" s="206"/>
    </row>
    <row r="26" spans="1:7" ht="21.75" customHeight="1">
      <c r="A26" s="74" t="s">
        <v>37</v>
      </c>
      <c r="B26" s="207">
        <v>0.24</v>
      </c>
      <c r="C26" s="208">
        <f>B26/$B$11*100</f>
        <v>8.4805653710247348</v>
      </c>
      <c r="D26" s="206" t="s">
        <v>36</v>
      </c>
      <c r="E26" s="48" t="s">
        <v>35</v>
      </c>
      <c r="F26" s="206">
        <v>11</v>
      </c>
      <c r="G26" s="206">
        <v>45</v>
      </c>
    </row>
    <row r="27" spans="1:7" ht="21.75" customHeight="1">
      <c r="A27" s="80" t="s">
        <v>167</v>
      </c>
      <c r="B27" s="207"/>
      <c r="C27" s="208"/>
      <c r="D27" s="206"/>
      <c r="E27" s="48" t="s">
        <v>34</v>
      </c>
      <c r="F27" s="206"/>
      <c r="G27" s="206"/>
    </row>
    <row r="28" spans="1:7" ht="21.75" customHeight="1">
      <c r="A28" s="74" t="s">
        <v>33</v>
      </c>
      <c r="B28" s="207">
        <v>0.28999999999999998</v>
      </c>
      <c r="C28" s="208">
        <f>B28/$B$11*100</f>
        <v>10.247349823321555</v>
      </c>
      <c r="D28" s="206" t="s">
        <v>32</v>
      </c>
      <c r="E28" s="206" t="s">
        <v>31</v>
      </c>
      <c r="F28" s="206">
        <v>20</v>
      </c>
      <c r="G28" s="206">
        <v>81</v>
      </c>
    </row>
    <row r="29" spans="1:7" ht="21.75" customHeight="1">
      <c r="A29" s="80" t="s">
        <v>166</v>
      </c>
      <c r="B29" s="207"/>
      <c r="C29" s="208"/>
      <c r="D29" s="206"/>
      <c r="E29" s="206"/>
      <c r="F29" s="206"/>
      <c r="G29" s="206"/>
    </row>
    <row r="30" spans="1:7" ht="21.75" customHeight="1">
      <c r="A30" s="74" t="s">
        <v>30</v>
      </c>
      <c r="B30" s="207">
        <v>0.34</v>
      </c>
      <c r="C30" s="208">
        <f>B30/$B$11*100</f>
        <v>12.014134275618375</v>
      </c>
      <c r="D30" s="206" t="s">
        <v>29</v>
      </c>
      <c r="E30" s="206" t="s">
        <v>28</v>
      </c>
      <c r="F30" s="206">
        <v>25</v>
      </c>
      <c r="G30" s="206">
        <v>113</v>
      </c>
    </row>
    <row r="31" spans="1:7" ht="21.75" customHeight="1" thickBot="1">
      <c r="A31" s="81" t="s">
        <v>165</v>
      </c>
      <c r="B31" s="212"/>
      <c r="C31" s="208"/>
      <c r="D31" s="210"/>
      <c r="E31" s="210"/>
      <c r="F31" s="210"/>
      <c r="G31" s="210"/>
    </row>
    <row r="32" spans="1:7">
      <c r="A32" s="211"/>
      <c r="B32" s="211"/>
      <c r="C32" s="211"/>
      <c r="D32" s="211"/>
      <c r="E32" s="211"/>
      <c r="F32" s="211"/>
      <c r="G32" s="211"/>
    </row>
    <row r="33" spans="1:7" ht="22.5" customHeight="1">
      <c r="A33" s="217" t="s">
        <v>197</v>
      </c>
      <c r="B33" s="217"/>
      <c r="C33" s="72"/>
      <c r="D33" s="216" t="s">
        <v>198</v>
      </c>
      <c r="E33" s="216"/>
      <c r="F33" s="216"/>
      <c r="G33" s="216"/>
    </row>
    <row r="34" spans="1:7" ht="14.25" customHeight="1">
      <c r="A34" s="73"/>
      <c r="B34" s="73"/>
      <c r="C34" s="73"/>
      <c r="D34" s="73"/>
      <c r="E34" s="73"/>
      <c r="F34" s="209"/>
      <c r="G34" s="209"/>
    </row>
    <row r="35" spans="1:7" ht="16.5">
      <c r="A35" s="73"/>
      <c r="B35" s="73"/>
      <c r="C35" s="73"/>
      <c r="D35" s="73"/>
      <c r="E35" s="73"/>
      <c r="F35" s="209"/>
      <c r="G35" s="209"/>
    </row>
  </sheetData>
  <mergeCells count="64">
    <mergeCell ref="B5:C5"/>
    <mergeCell ref="D5:E5"/>
    <mergeCell ref="D33:G33"/>
    <mergeCell ref="A33:B33"/>
    <mergeCell ref="A6:A7"/>
    <mergeCell ref="B6:B7"/>
    <mergeCell ref="F6:F7"/>
    <mergeCell ref="G6:G7"/>
    <mergeCell ref="F14:F15"/>
    <mergeCell ref="G14:G15"/>
    <mergeCell ref="G16:G17"/>
    <mergeCell ref="B14:B15"/>
    <mergeCell ref="C14:C15"/>
    <mergeCell ref="D14:D15"/>
    <mergeCell ref="B16:B17"/>
    <mergeCell ref="C16:C17"/>
    <mergeCell ref="D16:D17"/>
    <mergeCell ref="F16:F17"/>
    <mergeCell ref="B18:B19"/>
    <mergeCell ref="C18:C19"/>
    <mergeCell ref="D18:D19"/>
    <mergeCell ref="E18:E19"/>
    <mergeCell ref="G20:G21"/>
    <mergeCell ref="G22:G23"/>
    <mergeCell ref="B20:B21"/>
    <mergeCell ref="C20:C21"/>
    <mergeCell ref="D20:D21"/>
    <mergeCell ref="E20:E21"/>
    <mergeCell ref="E22:E23"/>
    <mergeCell ref="B22:B23"/>
    <mergeCell ref="C22:C23"/>
    <mergeCell ref="D22:D23"/>
    <mergeCell ref="F28:F29"/>
    <mergeCell ref="G28:G29"/>
    <mergeCell ref="B28:B29"/>
    <mergeCell ref="A32:E32"/>
    <mergeCell ref="B30:B31"/>
    <mergeCell ref="C30:C31"/>
    <mergeCell ref="D30:D31"/>
    <mergeCell ref="E30:E31"/>
    <mergeCell ref="C28:C29"/>
    <mergeCell ref="D28:D29"/>
    <mergeCell ref="E28:E29"/>
    <mergeCell ref="F34:G34"/>
    <mergeCell ref="F35:G35"/>
    <mergeCell ref="F30:F31"/>
    <mergeCell ref="G30:G31"/>
    <mergeCell ref="F32:G32"/>
    <mergeCell ref="A1:G1"/>
    <mergeCell ref="A2:G2"/>
    <mergeCell ref="F26:F27"/>
    <mergeCell ref="G26:G27"/>
    <mergeCell ref="B26:B27"/>
    <mergeCell ref="C26:C27"/>
    <mergeCell ref="D26:D27"/>
    <mergeCell ref="G24:G25"/>
    <mergeCell ref="F24:F25"/>
    <mergeCell ref="F18:F19"/>
    <mergeCell ref="B24:B25"/>
    <mergeCell ref="C24:C25"/>
    <mergeCell ref="D24:D25"/>
    <mergeCell ref="F22:F23"/>
    <mergeCell ref="G18:G19"/>
    <mergeCell ref="F20:F21"/>
  </mergeCells>
  <phoneticPr fontId="3" type="noConversion"/>
  <pageMargins left="0.75" right="0.75" top="1" bottom="1" header="0.5" footer="0.5"/>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24"/>
  <sheetViews>
    <sheetView topLeftCell="A7" zoomScaleNormal="100" workbookViewId="0">
      <selection activeCell="R16" sqref="R16"/>
    </sheetView>
  </sheetViews>
  <sheetFormatPr defaultRowHeight="13.5"/>
  <cols>
    <col min="1" max="1" width="5.21875" customWidth="1"/>
    <col min="2" max="2" width="9.88671875" customWidth="1"/>
    <col min="3" max="3" width="7.5546875" customWidth="1"/>
    <col min="4" max="4" width="8.33203125" customWidth="1"/>
    <col min="5" max="5" width="10" customWidth="1"/>
    <col min="6" max="6" width="7.77734375" customWidth="1"/>
    <col min="7" max="7" width="8.33203125" customWidth="1"/>
    <col min="8" max="8" width="9" customWidth="1"/>
  </cols>
  <sheetData>
    <row r="1" spans="1:9" ht="22.5">
      <c r="A1" s="184" t="s">
        <v>87</v>
      </c>
      <c r="B1" s="184"/>
      <c r="C1" s="184"/>
      <c r="D1" s="184"/>
      <c r="E1" s="184"/>
      <c r="F1" s="184"/>
      <c r="G1" s="184"/>
      <c r="H1" s="184"/>
      <c r="I1" s="184"/>
    </row>
    <row r="2" spans="1:9" ht="22.5">
      <c r="A2" s="184" t="s">
        <v>86</v>
      </c>
      <c r="B2" s="184"/>
      <c r="C2" s="184"/>
      <c r="D2" s="184"/>
      <c r="E2" s="184"/>
      <c r="F2" s="184"/>
      <c r="G2" s="184"/>
      <c r="H2" s="184"/>
      <c r="I2" s="184"/>
    </row>
    <row r="3" spans="1:9" ht="16.5" customHeight="1">
      <c r="A3" s="1"/>
      <c r="B3" s="1"/>
      <c r="C3" s="1"/>
      <c r="D3" s="1"/>
      <c r="E3" s="1"/>
      <c r="F3" s="1"/>
      <c r="G3" s="1"/>
      <c r="H3" s="1"/>
    </row>
    <row r="4" spans="1:9" s="2" customFormat="1" ht="24.75" customHeight="1" thickBot="1">
      <c r="A4" s="226" t="s">
        <v>222</v>
      </c>
      <c r="B4" s="226"/>
      <c r="C4" s="61"/>
      <c r="D4" s="61"/>
      <c r="E4" s="61"/>
      <c r="F4" s="61"/>
      <c r="G4" s="61"/>
      <c r="H4" s="90"/>
      <c r="I4" s="91" t="s">
        <v>223</v>
      </c>
    </row>
    <row r="5" spans="1:9" ht="21.95" customHeight="1">
      <c r="A5" s="82" t="s">
        <v>204</v>
      </c>
      <c r="B5" s="103" t="s">
        <v>205</v>
      </c>
      <c r="C5" s="104" t="s">
        <v>206</v>
      </c>
      <c r="D5" s="104" t="s">
        <v>207</v>
      </c>
      <c r="E5" s="105" t="s">
        <v>208</v>
      </c>
      <c r="F5" s="104" t="s">
        <v>209</v>
      </c>
      <c r="G5" s="103" t="s">
        <v>210</v>
      </c>
      <c r="H5" s="103" t="s">
        <v>211</v>
      </c>
      <c r="I5" s="83" t="s">
        <v>85</v>
      </c>
    </row>
    <row r="6" spans="1:9" ht="21.95" customHeight="1">
      <c r="A6" s="122" t="s">
        <v>0</v>
      </c>
      <c r="B6" s="123" t="s">
        <v>1</v>
      </c>
      <c r="C6" s="124" t="s">
        <v>212</v>
      </c>
      <c r="D6" s="124" t="s">
        <v>213</v>
      </c>
      <c r="E6" s="125" t="s">
        <v>84</v>
      </c>
      <c r="F6" s="124" t="s">
        <v>83</v>
      </c>
      <c r="G6" s="123" t="s">
        <v>82</v>
      </c>
      <c r="H6" s="123" t="s">
        <v>81</v>
      </c>
      <c r="I6" s="126" t="s">
        <v>80</v>
      </c>
    </row>
    <row r="7" spans="1:9" ht="44.25" customHeight="1">
      <c r="A7" s="77">
        <v>2010</v>
      </c>
      <c r="B7" s="92">
        <v>2817764.6</v>
      </c>
      <c r="C7" s="93">
        <v>2213</v>
      </c>
      <c r="D7" s="93">
        <v>106134.1</v>
      </c>
      <c r="E7" s="93">
        <v>1501977.7</v>
      </c>
      <c r="F7" s="93">
        <v>87002.7</v>
      </c>
      <c r="G7" s="93">
        <v>30522.1</v>
      </c>
      <c r="H7" s="93">
        <v>1959.1</v>
      </c>
      <c r="I7" s="93">
        <v>1543.5</v>
      </c>
    </row>
    <row r="8" spans="1:9" ht="44.25" customHeight="1">
      <c r="A8" s="77">
        <v>2011</v>
      </c>
      <c r="B8" s="92">
        <v>2817881.4</v>
      </c>
      <c r="C8" s="93">
        <v>2213</v>
      </c>
      <c r="D8" s="93">
        <v>106134.1</v>
      </c>
      <c r="E8" s="93">
        <v>1501977.7</v>
      </c>
      <c r="F8" s="93">
        <v>87002.7</v>
      </c>
      <c r="G8" s="93">
        <v>30522.1</v>
      </c>
      <c r="H8" s="93">
        <v>1959.1</v>
      </c>
      <c r="I8" s="93">
        <v>1543.5</v>
      </c>
    </row>
    <row r="9" spans="1:9" ht="44.25" customHeight="1">
      <c r="A9" s="94">
        <v>2012</v>
      </c>
      <c r="B9" s="93">
        <f>C9+D9+E9+F9+G9+H9+I9+B18+C18+D18+E18+F18+G18+H18+I18</f>
        <v>2825219.5</v>
      </c>
      <c r="C9" s="93">
        <v>2213</v>
      </c>
      <c r="D9" s="93">
        <v>106134.1</v>
      </c>
      <c r="E9" s="93">
        <v>1499352</v>
      </c>
      <c r="F9" s="93">
        <v>87002.7</v>
      </c>
      <c r="G9" s="93">
        <v>31962</v>
      </c>
      <c r="H9" s="93">
        <v>1959.1</v>
      </c>
      <c r="I9" s="93">
        <v>1650.3</v>
      </c>
    </row>
    <row r="10" spans="1:9" ht="44.25" customHeight="1">
      <c r="A10" s="94">
        <v>2013</v>
      </c>
      <c r="B10" s="93">
        <v>2825943.6</v>
      </c>
      <c r="C10" s="93">
        <v>2213</v>
      </c>
      <c r="D10" s="93">
        <v>106134.1</v>
      </c>
      <c r="E10" s="93">
        <v>1492068.4</v>
      </c>
      <c r="F10" s="93">
        <v>87002.7</v>
      </c>
      <c r="G10" s="93">
        <v>31138.2</v>
      </c>
      <c r="H10" s="93">
        <v>1959.1</v>
      </c>
      <c r="I10" s="93">
        <v>1759.5</v>
      </c>
    </row>
    <row r="11" spans="1:9" s="2" customFormat="1" ht="44.25" customHeight="1" thickBot="1">
      <c r="A11" s="95">
        <v>2014</v>
      </c>
      <c r="B11" s="96">
        <v>2825951.4</v>
      </c>
      <c r="C11" s="97">
        <v>2213</v>
      </c>
      <c r="D11" s="97">
        <v>106134.1</v>
      </c>
      <c r="E11" s="97">
        <v>1491601.6</v>
      </c>
      <c r="F11" s="97">
        <v>87002.7</v>
      </c>
      <c r="G11" s="97">
        <v>31629.200000000001</v>
      </c>
      <c r="H11" s="97">
        <v>1959.1</v>
      </c>
      <c r="I11" s="98">
        <v>1759.5</v>
      </c>
    </row>
    <row r="12" spans="1:9" ht="30">
      <c r="A12" s="99"/>
      <c r="B12" s="99"/>
      <c r="C12" s="99"/>
      <c r="D12" s="99"/>
      <c r="E12" s="99"/>
      <c r="F12" s="99"/>
      <c r="G12" s="99"/>
      <c r="H12" s="99"/>
      <c r="I12" s="73"/>
    </row>
    <row r="13" spans="1:9" ht="30.75" thickBot="1">
      <c r="A13" s="100"/>
      <c r="B13" s="100"/>
      <c r="C13" s="100"/>
      <c r="D13" s="100"/>
      <c r="E13" s="100"/>
      <c r="F13" s="100"/>
      <c r="G13" s="100"/>
      <c r="H13" s="100"/>
      <c r="I13" s="73"/>
    </row>
    <row r="14" spans="1:9" ht="21.95" customHeight="1">
      <c r="A14" s="114" t="s">
        <v>204</v>
      </c>
      <c r="B14" s="115" t="s">
        <v>79</v>
      </c>
      <c r="C14" s="116" t="s">
        <v>214</v>
      </c>
      <c r="D14" s="116" t="s">
        <v>78</v>
      </c>
      <c r="E14" s="116" t="s">
        <v>215</v>
      </c>
      <c r="F14" s="116" t="s">
        <v>216</v>
      </c>
      <c r="G14" s="116" t="s">
        <v>217</v>
      </c>
      <c r="H14" s="116" t="s">
        <v>218</v>
      </c>
      <c r="I14" s="117" t="s">
        <v>219</v>
      </c>
    </row>
    <row r="15" spans="1:9" ht="21.95" customHeight="1">
      <c r="A15" s="127" t="s">
        <v>0</v>
      </c>
      <c r="B15" s="128" t="s">
        <v>77</v>
      </c>
      <c r="C15" s="129" t="s">
        <v>76</v>
      </c>
      <c r="D15" s="129" t="s">
        <v>75</v>
      </c>
      <c r="E15" s="129" t="s">
        <v>74</v>
      </c>
      <c r="F15" s="129" t="s">
        <v>73</v>
      </c>
      <c r="G15" s="129" t="s">
        <v>220</v>
      </c>
      <c r="H15" s="129" t="s">
        <v>72</v>
      </c>
      <c r="I15" s="129" t="s">
        <v>71</v>
      </c>
    </row>
    <row r="16" spans="1:9" ht="44.25" customHeight="1">
      <c r="A16" s="106">
        <v>2010</v>
      </c>
      <c r="B16" s="107">
        <v>737572.1</v>
      </c>
      <c r="C16" s="108">
        <v>72189.399999999994</v>
      </c>
      <c r="D16" s="108">
        <v>14146.5</v>
      </c>
      <c r="E16" s="108">
        <v>14307.4</v>
      </c>
      <c r="F16" s="108">
        <v>40318.300000000003</v>
      </c>
      <c r="G16" s="108">
        <v>170514.9</v>
      </c>
      <c r="H16" s="108">
        <v>21500.799999999999</v>
      </c>
      <c r="I16" s="108">
        <v>15863</v>
      </c>
    </row>
    <row r="17" spans="1:9" ht="44.25" customHeight="1">
      <c r="A17" s="106">
        <v>2011</v>
      </c>
      <c r="B17" s="107">
        <v>737669.9</v>
      </c>
      <c r="C17" s="108">
        <v>72189.399999999994</v>
      </c>
      <c r="D17" s="108">
        <v>14146.5</v>
      </c>
      <c r="E17" s="108">
        <v>14307.4</v>
      </c>
      <c r="F17" s="108">
        <v>40318.300000000003</v>
      </c>
      <c r="G17" s="108">
        <v>170514.9</v>
      </c>
      <c r="H17" s="108">
        <v>21500.799999999999</v>
      </c>
      <c r="I17" s="108">
        <v>15863</v>
      </c>
    </row>
    <row r="18" spans="1:9" ht="44.25" customHeight="1">
      <c r="A18" s="109">
        <v>2012</v>
      </c>
      <c r="B18" s="108">
        <v>738099.4</v>
      </c>
      <c r="C18" s="108">
        <v>72189.399999999994</v>
      </c>
      <c r="D18" s="108">
        <v>14146.5</v>
      </c>
      <c r="E18" s="108">
        <v>15330.2</v>
      </c>
      <c r="F18" s="108">
        <v>40318.300000000003</v>
      </c>
      <c r="G18" s="108">
        <v>170514.9</v>
      </c>
      <c r="H18" s="108">
        <v>22698.5</v>
      </c>
      <c r="I18" s="108">
        <v>21649.1</v>
      </c>
    </row>
    <row r="19" spans="1:9" ht="44.25" customHeight="1">
      <c r="A19" s="109">
        <v>2013</v>
      </c>
      <c r="B19" s="108">
        <v>745501</v>
      </c>
      <c r="C19" s="108">
        <v>72189.399999999994</v>
      </c>
      <c r="D19" s="108">
        <v>14123.9</v>
      </c>
      <c r="E19" s="108">
        <v>15647.2</v>
      </c>
      <c r="F19" s="108">
        <v>40318.300000000003</v>
      </c>
      <c r="G19" s="108">
        <v>170514.9</v>
      </c>
      <c r="H19" s="108">
        <v>23251.1</v>
      </c>
      <c r="I19" s="108" t="s">
        <v>175</v>
      </c>
    </row>
    <row r="20" spans="1:9" s="2" customFormat="1" ht="44.25" customHeight="1" thickBot="1">
      <c r="A20" s="110">
        <v>2014</v>
      </c>
      <c r="B20" s="111">
        <v>745674.3</v>
      </c>
      <c r="C20" s="112">
        <v>72189.399999999994</v>
      </c>
      <c r="D20" s="111">
        <v>14123.9</v>
      </c>
      <c r="E20" s="111">
        <v>15647.2</v>
      </c>
      <c r="F20" s="111">
        <v>40181.300000000003</v>
      </c>
      <c r="G20" s="111">
        <v>170514.9</v>
      </c>
      <c r="H20" s="111">
        <v>23251.1</v>
      </c>
      <c r="I20" s="111">
        <v>22070.1</v>
      </c>
    </row>
    <row r="21" spans="1:9">
      <c r="A21" s="224"/>
      <c r="B21" s="224"/>
      <c r="C21" s="224"/>
      <c r="D21" s="118"/>
      <c r="E21" s="118"/>
      <c r="F21" s="118"/>
      <c r="G21" s="118"/>
      <c r="H21" s="118"/>
      <c r="I21" s="119"/>
    </row>
    <row r="22" spans="1:9" ht="13.5" customHeight="1">
      <c r="A22" s="225" t="s">
        <v>221</v>
      </c>
      <c r="B22" s="225"/>
      <c r="C22" s="120"/>
      <c r="D22" s="121"/>
      <c r="E22" s="121"/>
      <c r="F22" s="121"/>
      <c r="G22" s="121"/>
      <c r="H22" s="121"/>
      <c r="I22" s="113" t="s">
        <v>196</v>
      </c>
    </row>
    <row r="23" spans="1:9" ht="16.5">
      <c r="A23" s="101"/>
      <c r="B23" s="101"/>
      <c r="C23" s="101"/>
      <c r="D23" s="102"/>
      <c r="E23" s="102"/>
      <c r="F23" s="102"/>
      <c r="G23" s="102"/>
      <c r="H23" s="102"/>
      <c r="I23" s="73"/>
    </row>
    <row r="24" spans="1:9">
      <c r="A24" s="10"/>
      <c r="B24" s="10"/>
      <c r="C24" s="10"/>
      <c r="D24" s="6"/>
      <c r="E24" s="6"/>
      <c r="F24" s="6"/>
      <c r="G24" s="6"/>
      <c r="H24" s="6"/>
    </row>
  </sheetData>
  <mergeCells count="5">
    <mergeCell ref="A21:C21"/>
    <mergeCell ref="A22:B22"/>
    <mergeCell ref="A1:I1"/>
    <mergeCell ref="A2:I2"/>
    <mergeCell ref="A4:B4"/>
  </mergeCells>
  <phoneticPr fontId="3" type="noConversion"/>
  <pageMargins left="0.75" right="0.75" top="1" bottom="1" header="0.5" footer="0.5"/>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dimension ref="A1:S46"/>
  <sheetViews>
    <sheetView view="pageBreakPreview" zoomScale="115" zoomScaleNormal="115" zoomScaleSheetLayoutView="115" workbookViewId="0">
      <pane xSplit="1" ySplit="6" topLeftCell="B13" activePane="bottomRight" state="frozen"/>
      <selection pane="topRight" activeCell="B1" sqref="B1"/>
      <selection pane="bottomLeft" activeCell="A7" sqref="A7"/>
      <selection pane="bottomRight" activeCell="H33" sqref="H33:H34"/>
    </sheetView>
  </sheetViews>
  <sheetFormatPr defaultRowHeight="13.5"/>
  <cols>
    <col min="1" max="1" width="10.77734375" customWidth="1"/>
    <col min="2" max="2" width="5.33203125" customWidth="1"/>
    <col min="3" max="4" width="6.33203125" customWidth="1"/>
    <col min="5" max="5" width="5.33203125" customWidth="1"/>
    <col min="6" max="6" width="6.21875" customWidth="1"/>
    <col min="7" max="7" width="5.88671875" customWidth="1"/>
    <col min="8" max="9" width="5.33203125" customWidth="1"/>
    <col min="10" max="10" width="6.109375" customWidth="1"/>
    <col min="11" max="12" width="5.6640625" customWidth="1"/>
  </cols>
  <sheetData>
    <row r="1" spans="1:13" ht="22.5">
      <c r="A1" s="184" t="s">
        <v>177</v>
      </c>
      <c r="B1" s="184"/>
      <c r="C1" s="184"/>
      <c r="D1" s="184"/>
      <c r="E1" s="184"/>
      <c r="F1" s="184"/>
      <c r="G1" s="184"/>
      <c r="H1" s="184"/>
      <c r="I1" s="184"/>
      <c r="J1" s="184"/>
      <c r="K1" s="184"/>
      <c r="L1" s="184"/>
    </row>
    <row r="2" spans="1:13" ht="22.5">
      <c r="A2" s="184" t="s">
        <v>176</v>
      </c>
      <c r="B2" s="184"/>
      <c r="C2" s="184"/>
      <c r="D2" s="184"/>
      <c r="E2" s="184"/>
      <c r="F2" s="184"/>
      <c r="G2" s="184"/>
      <c r="H2" s="184"/>
      <c r="I2" s="184"/>
      <c r="J2" s="184"/>
      <c r="K2" s="184"/>
      <c r="L2" s="184"/>
    </row>
    <row r="3" spans="1:13" ht="12" customHeight="1">
      <c r="A3" s="18"/>
      <c r="B3" s="18"/>
      <c r="C3" s="18"/>
      <c r="D3" s="18"/>
      <c r="E3" s="18"/>
      <c r="F3" s="18"/>
      <c r="G3" s="18"/>
      <c r="H3" s="18"/>
      <c r="I3" s="18"/>
      <c r="J3" s="18"/>
      <c r="K3" s="18"/>
      <c r="L3" s="18"/>
    </row>
    <row r="4" spans="1:13" s="19" customFormat="1" ht="14.25" thickBot="1">
      <c r="A4" s="130" t="s">
        <v>231</v>
      </c>
      <c r="B4" s="230"/>
      <c r="C4" s="230"/>
      <c r="D4" s="230"/>
      <c r="E4" s="230"/>
      <c r="F4" s="131"/>
      <c r="G4" s="131"/>
      <c r="H4" s="131"/>
      <c r="I4" s="131"/>
      <c r="J4" s="131"/>
      <c r="K4" s="229" t="s">
        <v>232</v>
      </c>
      <c r="L4" s="229"/>
    </row>
    <row r="5" spans="1:13" s="2" customFormat="1" ht="30.75" customHeight="1">
      <c r="A5" s="173" t="s">
        <v>224</v>
      </c>
      <c r="B5" s="171" t="s">
        <v>88</v>
      </c>
      <c r="C5" s="84" t="s">
        <v>225</v>
      </c>
      <c r="D5" s="84" t="s">
        <v>226</v>
      </c>
      <c r="E5" s="84" t="s">
        <v>89</v>
      </c>
      <c r="F5" s="84" t="s">
        <v>90</v>
      </c>
      <c r="G5" s="84" t="s">
        <v>91</v>
      </c>
      <c r="H5" s="84" t="s">
        <v>92</v>
      </c>
      <c r="I5" s="84" t="s">
        <v>93</v>
      </c>
      <c r="J5" s="84" t="s">
        <v>94</v>
      </c>
      <c r="K5" s="83" t="s">
        <v>95</v>
      </c>
      <c r="L5" s="84" t="s">
        <v>96</v>
      </c>
    </row>
    <row r="6" spans="1:13" s="133" customFormat="1" ht="40.5" customHeight="1">
      <c r="A6" s="174" t="s">
        <v>241</v>
      </c>
      <c r="B6" s="139" t="s">
        <v>97</v>
      </c>
      <c r="C6" s="141" t="s">
        <v>242</v>
      </c>
      <c r="D6" s="141" t="s">
        <v>243</v>
      </c>
      <c r="E6" s="141" t="s">
        <v>98</v>
      </c>
      <c r="F6" s="141" t="s">
        <v>99</v>
      </c>
      <c r="G6" s="141" t="s">
        <v>100</v>
      </c>
      <c r="H6" s="141" t="s">
        <v>101</v>
      </c>
      <c r="I6" s="141" t="s">
        <v>102</v>
      </c>
      <c r="J6" s="141" t="s">
        <v>227</v>
      </c>
      <c r="K6" s="140" t="s">
        <v>103</v>
      </c>
      <c r="L6" s="141" t="s">
        <v>228</v>
      </c>
    </row>
    <row r="7" spans="1:13" s="19" customFormat="1" ht="23.1" customHeight="1">
      <c r="A7" s="175">
        <v>2010</v>
      </c>
      <c r="B7" s="172">
        <v>110</v>
      </c>
      <c r="C7" s="46">
        <v>87</v>
      </c>
      <c r="D7" s="46">
        <v>68</v>
      </c>
      <c r="E7" s="46">
        <v>100</v>
      </c>
      <c r="F7" s="46">
        <v>95</v>
      </c>
      <c r="G7" s="46">
        <v>1</v>
      </c>
      <c r="H7" s="46">
        <v>13</v>
      </c>
      <c r="I7" s="46">
        <v>4</v>
      </c>
      <c r="J7" s="46">
        <v>15</v>
      </c>
      <c r="K7" s="46">
        <v>5</v>
      </c>
      <c r="L7" s="46">
        <v>9</v>
      </c>
    </row>
    <row r="8" spans="1:13" s="19" customFormat="1" ht="23.1" customHeight="1">
      <c r="A8" s="175">
        <v>2011</v>
      </c>
      <c r="B8" s="172">
        <v>106</v>
      </c>
      <c r="C8" s="46">
        <v>88</v>
      </c>
      <c r="D8" s="46">
        <v>58</v>
      </c>
      <c r="E8" s="46">
        <v>113</v>
      </c>
      <c r="F8" s="46">
        <v>99</v>
      </c>
      <c r="G8" s="46">
        <v>2</v>
      </c>
      <c r="H8" s="46">
        <v>13</v>
      </c>
      <c r="I8" s="46">
        <v>5</v>
      </c>
      <c r="J8" s="46">
        <v>6</v>
      </c>
      <c r="K8" s="46" t="s">
        <v>233</v>
      </c>
      <c r="L8" s="46">
        <v>6</v>
      </c>
    </row>
    <row r="9" spans="1:13" s="19" customFormat="1" ht="23.1" customHeight="1">
      <c r="A9" s="175">
        <v>2012</v>
      </c>
      <c r="B9" s="46">
        <v>106</v>
      </c>
      <c r="C9" s="46">
        <v>94</v>
      </c>
      <c r="D9" s="46">
        <v>52</v>
      </c>
      <c r="E9" s="46">
        <v>114</v>
      </c>
      <c r="F9" s="46">
        <v>106</v>
      </c>
      <c r="G9" s="46">
        <v>3</v>
      </c>
      <c r="H9" s="46">
        <v>5</v>
      </c>
      <c r="I9" s="46">
        <v>4</v>
      </c>
      <c r="J9" s="46">
        <v>11</v>
      </c>
      <c r="K9" s="46">
        <v>4</v>
      </c>
      <c r="L9" s="46">
        <v>1</v>
      </c>
    </row>
    <row r="10" spans="1:13" s="19" customFormat="1" ht="23.1" customHeight="1">
      <c r="A10" s="175">
        <v>2013</v>
      </c>
      <c r="B10" s="46">
        <v>132</v>
      </c>
      <c r="C10" s="46">
        <v>96</v>
      </c>
      <c r="D10" s="46">
        <v>46</v>
      </c>
      <c r="E10" s="46">
        <v>91</v>
      </c>
      <c r="F10" s="46">
        <v>86</v>
      </c>
      <c r="G10" s="46">
        <v>4</v>
      </c>
      <c r="H10" s="46">
        <v>8</v>
      </c>
      <c r="I10" s="46">
        <v>2</v>
      </c>
      <c r="J10" s="46">
        <v>6</v>
      </c>
      <c r="K10" s="46">
        <v>4</v>
      </c>
      <c r="L10" s="46">
        <v>1</v>
      </c>
    </row>
    <row r="11" spans="1:13" s="19" customFormat="1" ht="23.1" customHeight="1">
      <c r="A11" s="176">
        <v>2014</v>
      </c>
      <c r="B11" s="135">
        <f t="shared" ref="B11:L11" si="0">SUM(B13:B35)</f>
        <v>115</v>
      </c>
      <c r="C11" s="135">
        <f t="shared" si="0"/>
        <v>97</v>
      </c>
      <c r="D11" s="135">
        <f t="shared" si="0"/>
        <v>48</v>
      </c>
      <c r="E11" s="135">
        <f t="shared" si="0"/>
        <v>105</v>
      </c>
      <c r="F11" s="135">
        <f t="shared" si="0"/>
        <v>120</v>
      </c>
      <c r="G11" s="135">
        <f t="shared" si="0"/>
        <v>4</v>
      </c>
      <c r="H11" s="135">
        <f t="shared" si="0"/>
        <v>2</v>
      </c>
      <c r="I11" s="135">
        <f t="shared" si="0"/>
        <v>7</v>
      </c>
      <c r="J11" s="135">
        <f t="shared" si="0"/>
        <v>7</v>
      </c>
      <c r="K11" s="135">
        <f t="shared" si="0"/>
        <v>2</v>
      </c>
      <c r="L11" s="135">
        <f t="shared" si="0"/>
        <v>8</v>
      </c>
    </row>
    <row r="12" spans="1:13" s="19" customFormat="1" ht="12" customHeight="1">
      <c r="A12" s="176"/>
      <c r="B12" s="135"/>
      <c r="C12" s="135"/>
      <c r="D12" s="135"/>
      <c r="E12" s="138"/>
      <c r="F12" s="138"/>
      <c r="G12" s="138"/>
      <c r="H12" s="138"/>
      <c r="I12" s="138"/>
      <c r="J12" s="138"/>
      <c r="K12" s="138"/>
      <c r="L12" s="138"/>
      <c r="M12" s="22"/>
    </row>
    <row r="13" spans="1:13" s="19" customFormat="1" ht="12" customHeight="1">
      <c r="A13" s="175" t="s">
        <v>104</v>
      </c>
      <c r="B13" s="228">
        <v>21</v>
      </c>
      <c r="C13" s="228">
        <v>4</v>
      </c>
      <c r="D13" s="228">
        <v>5</v>
      </c>
      <c r="E13" s="206">
        <v>1</v>
      </c>
      <c r="F13" s="206">
        <v>4</v>
      </c>
      <c r="G13" s="206">
        <v>1</v>
      </c>
      <c r="H13" s="206" t="s">
        <v>233</v>
      </c>
      <c r="I13" s="206" t="s">
        <v>233</v>
      </c>
      <c r="J13" s="206" t="s">
        <v>233</v>
      </c>
      <c r="K13" s="206" t="s">
        <v>233</v>
      </c>
      <c r="L13" s="206">
        <v>3</v>
      </c>
      <c r="M13" s="22"/>
    </row>
    <row r="14" spans="1:13" s="19" customFormat="1" ht="12" customHeight="1">
      <c r="A14" s="175" t="s">
        <v>105</v>
      </c>
      <c r="B14" s="228"/>
      <c r="C14" s="228"/>
      <c r="D14" s="228"/>
      <c r="E14" s="206"/>
      <c r="F14" s="206"/>
      <c r="G14" s="206"/>
      <c r="H14" s="206"/>
      <c r="I14" s="206"/>
      <c r="J14" s="206"/>
      <c r="K14" s="206"/>
      <c r="L14" s="206"/>
      <c r="M14" s="22"/>
    </row>
    <row r="15" spans="1:13" s="19" customFormat="1" ht="12" customHeight="1">
      <c r="A15" s="175" t="s">
        <v>234</v>
      </c>
      <c r="B15" s="228">
        <v>6</v>
      </c>
      <c r="C15" s="228">
        <v>5</v>
      </c>
      <c r="D15" s="228">
        <v>4</v>
      </c>
      <c r="E15" s="206">
        <v>13</v>
      </c>
      <c r="F15" s="206">
        <v>12</v>
      </c>
      <c r="G15" s="206">
        <v>1</v>
      </c>
      <c r="H15" s="206" t="s">
        <v>233</v>
      </c>
      <c r="I15" s="206">
        <v>4</v>
      </c>
      <c r="J15" s="206" t="s">
        <v>233</v>
      </c>
      <c r="K15" s="206" t="s">
        <v>233</v>
      </c>
      <c r="L15" s="206" t="s">
        <v>233</v>
      </c>
      <c r="M15" s="22"/>
    </row>
    <row r="16" spans="1:13" s="19" customFormat="1" ht="12" customHeight="1">
      <c r="A16" s="175" t="s">
        <v>107</v>
      </c>
      <c r="B16" s="228"/>
      <c r="C16" s="228"/>
      <c r="D16" s="228"/>
      <c r="E16" s="206"/>
      <c r="F16" s="206"/>
      <c r="G16" s="206"/>
      <c r="H16" s="206"/>
      <c r="I16" s="206"/>
      <c r="J16" s="206"/>
      <c r="K16" s="206"/>
      <c r="L16" s="206"/>
      <c r="M16" s="22"/>
    </row>
    <row r="17" spans="1:13" s="19" customFormat="1" ht="12" customHeight="1">
      <c r="A17" s="175" t="s">
        <v>235</v>
      </c>
      <c r="B17" s="228">
        <v>11</v>
      </c>
      <c r="C17" s="228">
        <v>9</v>
      </c>
      <c r="D17" s="228">
        <v>3</v>
      </c>
      <c r="E17" s="206">
        <v>8</v>
      </c>
      <c r="F17" s="206">
        <v>12</v>
      </c>
      <c r="G17" s="206" t="s">
        <v>233</v>
      </c>
      <c r="H17" s="206" t="s">
        <v>233</v>
      </c>
      <c r="I17" s="206" t="s">
        <v>233</v>
      </c>
      <c r="J17" s="206" t="s">
        <v>233</v>
      </c>
      <c r="K17" s="206">
        <v>1</v>
      </c>
      <c r="L17" s="206">
        <v>1</v>
      </c>
      <c r="M17" s="22"/>
    </row>
    <row r="18" spans="1:13" s="19" customFormat="1" ht="12" customHeight="1">
      <c r="A18" s="175" t="s">
        <v>109</v>
      </c>
      <c r="B18" s="228"/>
      <c r="C18" s="228"/>
      <c r="D18" s="228"/>
      <c r="E18" s="206"/>
      <c r="F18" s="206"/>
      <c r="G18" s="206"/>
      <c r="H18" s="206"/>
      <c r="I18" s="206"/>
      <c r="J18" s="206"/>
      <c r="K18" s="206"/>
      <c r="L18" s="206"/>
      <c r="M18" s="22"/>
    </row>
    <row r="19" spans="1:13" s="19" customFormat="1" ht="12" customHeight="1">
      <c r="A19" s="175" t="s">
        <v>236</v>
      </c>
      <c r="B19" s="228">
        <v>11</v>
      </c>
      <c r="C19" s="228">
        <v>3</v>
      </c>
      <c r="D19" s="228">
        <v>11</v>
      </c>
      <c r="E19" s="206">
        <v>5</v>
      </c>
      <c r="F19" s="206">
        <v>12</v>
      </c>
      <c r="G19" s="206" t="s">
        <v>233</v>
      </c>
      <c r="H19" s="206" t="s">
        <v>233</v>
      </c>
      <c r="I19" s="206" t="s">
        <v>233</v>
      </c>
      <c r="J19" s="206">
        <v>1</v>
      </c>
      <c r="K19" s="206" t="s">
        <v>233</v>
      </c>
      <c r="L19" s="206" t="s">
        <v>233</v>
      </c>
      <c r="M19" s="22"/>
    </row>
    <row r="20" spans="1:13" s="19" customFormat="1" ht="12" customHeight="1">
      <c r="A20" s="175" t="s">
        <v>111</v>
      </c>
      <c r="B20" s="228"/>
      <c r="C20" s="228"/>
      <c r="D20" s="228"/>
      <c r="E20" s="206"/>
      <c r="F20" s="206"/>
      <c r="G20" s="206"/>
      <c r="H20" s="206"/>
      <c r="I20" s="206"/>
      <c r="J20" s="206"/>
      <c r="K20" s="206"/>
      <c r="L20" s="206"/>
      <c r="M20" s="22"/>
    </row>
    <row r="21" spans="1:13" s="19" customFormat="1" ht="12" customHeight="1">
      <c r="A21" s="74" t="s">
        <v>237</v>
      </c>
      <c r="B21" s="207">
        <v>13</v>
      </c>
      <c r="C21" s="228">
        <v>12</v>
      </c>
      <c r="D21" s="228">
        <v>2</v>
      </c>
      <c r="E21" s="206">
        <v>4</v>
      </c>
      <c r="F21" s="206">
        <v>8</v>
      </c>
      <c r="G21" s="206" t="s">
        <v>233</v>
      </c>
      <c r="H21" s="206">
        <v>1</v>
      </c>
      <c r="I21" s="206" t="s">
        <v>233</v>
      </c>
      <c r="J21" s="206">
        <v>1</v>
      </c>
      <c r="K21" s="206" t="s">
        <v>233</v>
      </c>
      <c r="L21" s="206">
        <v>4</v>
      </c>
      <c r="M21" s="22"/>
    </row>
    <row r="22" spans="1:13" s="19" customFormat="1" ht="12" customHeight="1">
      <c r="A22" s="74" t="s">
        <v>113</v>
      </c>
      <c r="B22" s="207"/>
      <c r="C22" s="228"/>
      <c r="D22" s="228"/>
      <c r="E22" s="206"/>
      <c r="F22" s="206"/>
      <c r="G22" s="206"/>
      <c r="H22" s="206"/>
      <c r="I22" s="206"/>
      <c r="J22" s="206"/>
      <c r="K22" s="206"/>
      <c r="L22" s="206"/>
      <c r="M22" s="22"/>
    </row>
    <row r="23" spans="1:13" s="19" customFormat="1" ht="12" customHeight="1">
      <c r="A23" s="74" t="s">
        <v>238</v>
      </c>
      <c r="B23" s="207">
        <v>1</v>
      </c>
      <c r="C23" s="228">
        <v>11</v>
      </c>
      <c r="D23" s="228">
        <v>4</v>
      </c>
      <c r="E23" s="206">
        <v>14</v>
      </c>
      <c r="F23" s="206">
        <v>9</v>
      </c>
      <c r="G23" s="206" t="s">
        <v>229</v>
      </c>
      <c r="H23" s="206" t="s">
        <v>229</v>
      </c>
      <c r="I23" s="206" t="s">
        <v>229</v>
      </c>
      <c r="J23" s="206">
        <v>1</v>
      </c>
      <c r="K23" s="206" t="s">
        <v>229</v>
      </c>
      <c r="L23" s="206" t="s">
        <v>229</v>
      </c>
      <c r="M23" s="22"/>
    </row>
    <row r="24" spans="1:13" s="19" customFormat="1" ht="12" customHeight="1">
      <c r="A24" s="74" t="s">
        <v>115</v>
      </c>
      <c r="B24" s="207"/>
      <c r="C24" s="228"/>
      <c r="D24" s="228"/>
      <c r="E24" s="206"/>
      <c r="F24" s="206"/>
      <c r="G24" s="206"/>
      <c r="H24" s="206"/>
      <c r="I24" s="206"/>
      <c r="J24" s="206"/>
      <c r="K24" s="206"/>
      <c r="L24" s="206"/>
      <c r="M24" s="22"/>
    </row>
    <row r="25" spans="1:13" s="19" customFormat="1" ht="12" customHeight="1">
      <c r="A25" s="74" t="s">
        <v>239</v>
      </c>
      <c r="B25" s="207">
        <v>1</v>
      </c>
      <c r="C25" s="228">
        <v>10</v>
      </c>
      <c r="D25" s="228">
        <v>5</v>
      </c>
      <c r="E25" s="206">
        <v>15</v>
      </c>
      <c r="F25" s="206">
        <v>14</v>
      </c>
      <c r="G25" s="206" t="s">
        <v>229</v>
      </c>
      <c r="H25" s="206">
        <v>1</v>
      </c>
      <c r="I25" s="206" t="s">
        <v>229</v>
      </c>
      <c r="J25" s="206">
        <v>2</v>
      </c>
      <c r="K25" s="206">
        <v>1</v>
      </c>
      <c r="L25" s="206" t="s">
        <v>229</v>
      </c>
      <c r="M25" s="22"/>
    </row>
    <row r="26" spans="1:13" s="19" customFormat="1" ht="12" customHeight="1">
      <c r="A26" s="74" t="s">
        <v>117</v>
      </c>
      <c r="B26" s="207"/>
      <c r="C26" s="228"/>
      <c r="D26" s="228"/>
      <c r="E26" s="206"/>
      <c r="F26" s="206"/>
      <c r="G26" s="206"/>
      <c r="H26" s="206"/>
      <c r="I26" s="206"/>
      <c r="J26" s="206"/>
      <c r="K26" s="206"/>
      <c r="L26" s="206"/>
      <c r="M26" s="21"/>
    </row>
    <row r="27" spans="1:13" s="19" customFormat="1" ht="12" customHeight="1">
      <c r="A27" s="74" t="s">
        <v>240</v>
      </c>
      <c r="B27" s="207">
        <v>2</v>
      </c>
      <c r="C27" s="228">
        <v>3</v>
      </c>
      <c r="D27" s="228">
        <v>4</v>
      </c>
      <c r="E27" s="206">
        <v>22</v>
      </c>
      <c r="F27" s="206">
        <v>22</v>
      </c>
      <c r="G27" s="206" t="s">
        <v>229</v>
      </c>
      <c r="H27" s="206" t="s">
        <v>229</v>
      </c>
      <c r="I27" s="206" t="s">
        <v>229</v>
      </c>
      <c r="J27" s="206">
        <v>1</v>
      </c>
      <c r="K27" s="206" t="s">
        <v>229</v>
      </c>
      <c r="L27" s="206" t="s">
        <v>229</v>
      </c>
    </row>
    <row r="28" spans="1:13" s="19" customFormat="1" ht="12" customHeight="1">
      <c r="A28" s="74" t="s">
        <v>119</v>
      </c>
      <c r="B28" s="207"/>
      <c r="C28" s="228"/>
      <c r="D28" s="228"/>
      <c r="E28" s="206"/>
      <c r="F28" s="206"/>
      <c r="G28" s="206"/>
      <c r="H28" s="206"/>
      <c r="I28" s="206"/>
      <c r="J28" s="206"/>
      <c r="K28" s="206"/>
      <c r="L28" s="206"/>
    </row>
    <row r="29" spans="1:13" s="19" customFormat="1" ht="12" customHeight="1">
      <c r="A29" s="74" t="s">
        <v>120</v>
      </c>
      <c r="B29" s="207">
        <v>9</v>
      </c>
      <c r="C29" s="228">
        <v>9</v>
      </c>
      <c r="D29" s="228">
        <v>2</v>
      </c>
      <c r="E29" s="206">
        <v>10</v>
      </c>
      <c r="F29" s="206">
        <v>8</v>
      </c>
      <c r="G29" s="206" t="s">
        <v>229</v>
      </c>
      <c r="H29" s="206" t="s">
        <v>229</v>
      </c>
      <c r="I29" s="206" t="s">
        <v>229</v>
      </c>
      <c r="J29" s="206">
        <v>1</v>
      </c>
      <c r="K29" s="206" t="s">
        <v>229</v>
      </c>
      <c r="L29" s="206" t="s">
        <v>229</v>
      </c>
    </row>
    <row r="30" spans="1:13" s="19" customFormat="1" ht="12" customHeight="1">
      <c r="A30" s="74" t="s">
        <v>121</v>
      </c>
      <c r="B30" s="207"/>
      <c r="C30" s="228"/>
      <c r="D30" s="228"/>
      <c r="E30" s="206"/>
      <c r="F30" s="206"/>
      <c r="G30" s="206"/>
      <c r="H30" s="206"/>
      <c r="I30" s="206"/>
      <c r="J30" s="206"/>
      <c r="K30" s="206"/>
      <c r="L30" s="206"/>
    </row>
    <row r="31" spans="1:13" s="19" customFormat="1" ht="12" customHeight="1">
      <c r="A31" s="74" t="s">
        <v>122</v>
      </c>
      <c r="B31" s="207">
        <v>13</v>
      </c>
      <c r="C31" s="228">
        <v>10</v>
      </c>
      <c r="D31" s="228">
        <v>2</v>
      </c>
      <c r="E31" s="206">
        <v>6</v>
      </c>
      <c r="F31" s="206">
        <v>6</v>
      </c>
      <c r="G31" s="206" t="s">
        <v>229</v>
      </c>
      <c r="H31" s="206" t="s">
        <v>229</v>
      </c>
      <c r="I31" s="206" t="s">
        <v>229</v>
      </c>
      <c r="J31" s="206" t="s">
        <v>229</v>
      </c>
      <c r="K31" s="206" t="s">
        <v>229</v>
      </c>
      <c r="L31" s="206" t="s">
        <v>229</v>
      </c>
    </row>
    <row r="32" spans="1:13" s="19" customFormat="1" ht="12" customHeight="1">
      <c r="A32" s="74" t="s">
        <v>123</v>
      </c>
      <c r="B32" s="207"/>
      <c r="C32" s="228"/>
      <c r="D32" s="228"/>
      <c r="E32" s="206"/>
      <c r="F32" s="206"/>
      <c r="G32" s="206"/>
      <c r="H32" s="206"/>
      <c r="I32" s="206"/>
      <c r="J32" s="206"/>
      <c r="K32" s="206"/>
      <c r="L32" s="206"/>
    </row>
    <row r="33" spans="1:19" s="19" customFormat="1" ht="12" customHeight="1">
      <c r="A33" s="74" t="s">
        <v>124</v>
      </c>
      <c r="B33" s="207">
        <v>12</v>
      </c>
      <c r="C33" s="228">
        <v>11</v>
      </c>
      <c r="D33" s="228">
        <v>2</v>
      </c>
      <c r="E33" s="206">
        <v>5</v>
      </c>
      <c r="F33" s="206">
        <v>7</v>
      </c>
      <c r="G33" s="231">
        <v>2</v>
      </c>
      <c r="H33" s="206" t="s">
        <v>229</v>
      </c>
      <c r="I33" s="206" t="s">
        <v>229</v>
      </c>
      <c r="J33" s="206" t="s">
        <v>229</v>
      </c>
      <c r="K33" s="206" t="s">
        <v>229</v>
      </c>
      <c r="L33" s="206" t="s">
        <v>229</v>
      </c>
    </row>
    <row r="34" spans="1:19" s="19" customFormat="1" ht="12" customHeight="1">
      <c r="A34" s="74" t="s">
        <v>125</v>
      </c>
      <c r="B34" s="207"/>
      <c r="C34" s="228"/>
      <c r="D34" s="228"/>
      <c r="E34" s="206"/>
      <c r="F34" s="206"/>
      <c r="G34" s="231"/>
      <c r="H34" s="206"/>
      <c r="I34" s="206"/>
      <c r="J34" s="206"/>
      <c r="K34" s="206"/>
      <c r="L34" s="206"/>
    </row>
    <row r="35" spans="1:19" s="19" customFormat="1" ht="12" customHeight="1">
      <c r="A35" s="74" t="s">
        <v>126</v>
      </c>
      <c r="B35" s="207">
        <v>15</v>
      </c>
      <c r="C35" s="228">
        <v>10</v>
      </c>
      <c r="D35" s="228">
        <v>4</v>
      </c>
      <c r="E35" s="228">
        <v>2</v>
      </c>
      <c r="F35" s="228">
        <v>6</v>
      </c>
      <c r="G35" s="206" t="s">
        <v>229</v>
      </c>
      <c r="H35" s="206" t="s">
        <v>229</v>
      </c>
      <c r="I35" s="228">
        <v>3</v>
      </c>
      <c r="J35" s="206" t="s">
        <v>229</v>
      </c>
      <c r="K35" s="206" t="s">
        <v>229</v>
      </c>
      <c r="L35" s="206" t="s">
        <v>229</v>
      </c>
      <c r="S35" s="43"/>
    </row>
    <row r="36" spans="1:19" s="19" customFormat="1" ht="12" customHeight="1" thickBot="1">
      <c r="A36" s="75" t="s">
        <v>127</v>
      </c>
      <c r="B36" s="212"/>
      <c r="C36" s="210"/>
      <c r="D36" s="210"/>
      <c r="E36" s="210"/>
      <c r="F36" s="210"/>
      <c r="G36" s="206"/>
      <c r="H36" s="210"/>
      <c r="I36" s="210"/>
      <c r="J36" s="206"/>
      <c r="K36" s="206"/>
      <c r="L36" s="206"/>
      <c r="S36" s="44" t="s">
        <v>181</v>
      </c>
    </row>
    <row r="37" spans="1:19" s="19" customFormat="1" ht="6" customHeight="1">
      <c r="A37" s="211"/>
      <c r="B37" s="211"/>
      <c r="C37" s="211"/>
      <c r="D37" s="211"/>
      <c r="E37" s="211"/>
      <c r="F37" s="211"/>
      <c r="G37" s="211"/>
      <c r="H37" s="211"/>
      <c r="I37" s="211"/>
      <c r="J37" s="211"/>
      <c r="K37" s="211"/>
      <c r="L37" s="211"/>
    </row>
    <row r="38" spans="1:19" s="19" customFormat="1" ht="13.5" customHeight="1">
      <c r="A38" s="217" t="s">
        <v>248</v>
      </c>
      <c r="B38" s="217"/>
      <c r="C38" s="132"/>
      <c r="D38" s="132"/>
      <c r="E38" s="72"/>
      <c r="F38" s="217" t="s">
        <v>249</v>
      </c>
      <c r="G38" s="217"/>
      <c r="H38" s="217"/>
      <c r="I38" s="217"/>
      <c r="J38" s="217"/>
      <c r="K38" s="217"/>
      <c r="L38" s="217"/>
    </row>
    <row r="39" spans="1:19" s="19" customFormat="1" ht="84.75" customHeight="1">
      <c r="A39" s="217" t="s">
        <v>230</v>
      </c>
      <c r="B39" s="217"/>
      <c r="C39" s="217"/>
      <c r="D39" s="217"/>
      <c r="E39" s="217"/>
      <c r="F39" s="217"/>
      <c r="G39" s="217"/>
      <c r="H39" s="217" t="s">
        <v>180</v>
      </c>
      <c r="I39" s="217"/>
      <c r="J39" s="217"/>
      <c r="K39" s="217"/>
      <c r="L39" s="217"/>
    </row>
    <row r="40" spans="1:19" s="19" customFormat="1" ht="8.25" customHeight="1">
      <c r="A40" s="217"/>
      <c r="B40" s="217"/>
      <c r="C40" s="217"/>
      <c r="D40" s="217"/>
      <c r="E40" s="217"/>
      <c r="F40" s="217"/>
      <c r="G40" s="217"/>
      <c r="H40" s="217"/>
      <c r="I40" s="217"/>
      <c r="J40" s="217"/>
      <c r="K40" s="217"/>
      <c r="L40" s="217"/>
      <c r="M40" s="20"/>
    </row>
    <row r="41" spans="1:19" s="19" customFormat="1">
      <c r="A41" s="217"/>
      <c r="B41" s="217"/>
      <c r="C41" s="217"/>
      <c r="D41" s="217"/>
      <c r="E41" s="217"/>
      <c r="F41" s="217"/>
      <c r="G41" s="217"/>
      <c r="H41" s="217"/>
      <c r="I41" s="217"/>
      <c r="J41" s="217"/>
      <c r="K41" s="217"/>
      <c r="L41" s="217"/>
    </row>
    <row r="42" spans="1:19" ht="16.5">
      <c r="A42" s="227"/>
      <c r="B42" s="227"/>
      <c r="C42" s="227"/>
      <c r="D42" s="227"/>
      <c r="E42" s="227"/>
      <c r="F42" s="227"/>
      <c r="G42" s="73"/>
      <c r="H42" s="73"/>
      <c r="I42" s="73"/>
      <c r="J42" s="73"/>
      <c r="K42" s="73"/>
      <c r="L42" s="73"/>
    </row>
    <row r="43" spans="1:19" ht="16.5">
      <c r="A43" s="73"/>
      <c r="B43" s="73"/>
      <c r="C43" s="73"/>
      <c r="D43" s="73"/>
      <c r="E43" s="73"/>
      <c r="F43" s="73"/>
      <c r="G43" s="73"/>
      <c r="H43" s="73"/>
      <c r="I43" s="73"/>
      <c r="J43" s="73"/>
      <c r="K43" s="73"/>
      <c r="L43" s="73"/>
    </row>
    <row r="44" spans="1:19" ht="16.5">
      <c r="A44" s="73"/>
      <c r="B44" s="73"/>
      <c r="C44" s="73"/>
      <c r="D44" s="73"/>
      <c r="E44" s="73"/>
      <c r="F44" s="73"/>
      <c r="G44" s="73"/>
      <c r="H44" s="73"/>
      <c r="I44" s="73"/>
      <c r="J44" s="73"/>
      <c r="K44" s="73"/>
      <c r="L44" s="73"/>
    </row>
    <row r="45" spans="1:19" ht="16.5">
      <c r="A45" s="73"/>
      <c r="B45" s="73"/>
      <c r="C45" s="73"/>
      <c r="D45" s="73"/>
      <c r="E45" s="73"/>
      <c r="F45" s="73"/>
      <c r="G45" s="73"/>
      <c r="H45" s="73"/>
      <c r="I45" s="73"/>
      <c r="J45" s="73"/>
      <c r="K45" s="73"/>
      <c r="L45" s="73"/>
    </row>
    <row r="46" spans="1:19" ht="16.5">
      <c r="A46" s="73"/>
      <c r="B46" s="73"/>
      <c r="C46" s="73"/>
      <c r="D46" s="73"/>
      <c r="E46" s="73"/>
      <c r="F46" s="73"/>
      <c r="G46" s="73"/>
      <c r="H46" s="73"/>
      <c r="I46" s="73"/>
      <c r="J46" s="73"/>
      <c r="K46" s="73"/>
      <c r="L46" s="73"/>
    </row>
  </sheetData>
  <mergeCells count="147">
    <mergeCell ref="J25:J26"/>
    <mergeCell ref="L31:L32"/>
    <mergeCell ref="K31:K32"/>
    <mergeCell ref="K25:K26"/>
    <mergeCell ref="L25:L26"/>
    <mergeCell ref="B27:B28"/>
    <mergeCell ref="E27:E28"/>
    <mergeCell ref="F27:F28"/>
    <mergeCell ref="G27:G28"/>
    <mergeCell ref="H27:H28"/>
    <mergeCell ref="K27:K28"/>
    <mergeCell ref="L27:L28"/>
    <mergeCell ref="I25:I26"/>
    <mergeCell ref="G29:G30"/>
    <mergeCell ref="H29:H30"/>
    <mergeCell ref="I29:I30"/>
    <mergeCell ref="J29:J30"/>
    <mergeCell ref="B31:B32"/>
    <mergeCell ref="C31:C32"/>
    <mergeCell ref="D31:D32"/>
    <mergeCell ref="E31:E32"/>
    <mergeCell ref="F31:F32"/>
    <mergeCell ref="C25:C26"/>
    <mergeCell ref="D25:D26"/>
    <mergeCell ref="I17:I18"/>
    <mergeCell ref="J17:J18"/>
    <mergeCell ref="K17:K18"/>
    <mergeCell ref="L17:L18"/>
    <mergeCell ref="L21:L22"/>
    <mergeCell ref="B23:B24"/>
    <mergeCell ref="C23:C24"/>
    <mergeCell ref="D23:D24"/>
    <mergeCell ref="E23:E24"/>
    <mergeCell ref="F23:F24"/>
    <mergeCell ref="G23:G24"/>
    <mergeCell ref="H23:H24"/>
    <mergeCell ref="J23:J24"/>
    <mergeCell ref="K23:K24"/>
    <mergeCell ref="L23:L24"/>
    <mergeCell ref="I23:I24"/>
    <mergeCell ref="H21:H22"/>
    <mergeCell ref="B21:B22"/>
    <mergeCell ref="C21:C22"/>
    <mergeCell ref="D21:D22"/>
    <mergeCell ref="E21:E22"/>
    <mergeCell ref="F21:F22"/>
    <mergeCell ref="G21:G22"/>
    <mergeCell ref="H17:H18"/>
    <mergeCell ref="A1:L1"/>
    <mergeCell ref="A2:L2"/>
    <mergeCell ref="I37:L37"/>
    <mergeCell ref="L35:L36"/>
    <mergeCell ref="A37:H37"/>
    <mergeCell ref="L33:L34"/>
    <mergeCell ref="K35:K36"/>
    <mergeCell ref="B35:B36"/>
    <mergeCell ref="E35:E36"/>
    <mergeCell ref="F35:F36"/>
    <mergeCell ref="G33:G34"/>
    <mergeCell ref="H33:H34"/>
    <mergeCell ref="I33:I34"/>
    <mergeCell ref="J33:J34"/>
    <mergeCell ref="I27:I28"/>
    <mergeCell ref="J27:J28"/>
    <mergeCell ref="G31:G32"/>
    <mergeCell ref="H31:H32"/>
    <mergeCell ref="I31:I32"/>
    <mergeCell ref="J31:J32"/>
    <mergeCell ref="K29:K30"/>
    <mergeCell ref="L29:L30"/>
    <mergeCell ref="E29:E30"/>
    <mergeCell ref="F29:F30"/>
    <mergeCell ref="B17:B18"/>
    <mergeCell ref="C19:C20"/>
    <mergeCell ref="D19:D20"/>
    <mergeCell ref="G25:G26"/>
    <mergeCell ref="B19:B20"/>
    <mergeCell ref="E19:E20"/>
    <mergeCell ref="H25:H26"/>
    <mergeCell ref="B25:B26"/>
    <mergeCell ref="C17:C18"/>
    <mergeCell ref="D17:D18"/>
    <mergeCell ref="E17:E18"/>
    <mergeCell ref="F17:F18"/>
    <mergeCell ref="G17:G18"/>
    <mergeCell ref="E25:E26"/>
    <mergeCell ref="F25:F26"/>
    <mergeCell ref="K4:L4"/>
    <mergeCell ref="C13:C14"/>
    <mergeCell ref="D13:D14"/>
    <mergeCell ref="C15:C16"/>
    <mergeCell ref="D15:D16"/>
    <mergeCell ref="J13:J14"/>
    <mergeCell ref="B4:E4"/>
    <mergeCell ref="I13:I14"/>
    <mergeCell ref="B15:B16"/>
    <mergeCell ref="E15:E16"/>
    <mergeCell ref="K13:K14"/>
    <mergeCell ref="L13:L14"/>
    <mergeCell ref="J15:J16"/>
    <mergeCell ref="H13:H14"/>
    <mergeCell ref="K15:K16"/>
    <mergeCell ref="L15:L16"/>
    <mergeCell ref="H15:H16"/>
    <mergeCell ref="I15:I16"/>
    <mergeCell ref="B13:B14"/>
    <mergeCell ref="E13:E14"/>
    <mergeCell ref="F13:F14"/>
    <mergeCell ref="G13:G14"/>
    <mergeCell ref="F15:F16"/>
    <mergeCell ref="G15:G16"/>
    <mergeCell ref="J19:J20"/>
    <mergeCell ref="K19:K20"/>
    <mergeCell ref="L19:L20"/>
    <mergeCell ref="I21:I22"/>
    <mergeCell ref="J21:J22"/>
    <mergeCell ref="K21:K22"/>
    <mergeCell ref="I19:I20"/>
    <mergeCell ref="F19:F20"/>
    <mergeCell ref="G19:G20"/>
    <mergeCell ref="H19:H20"/>
    <mergeCell ref="B33:B34"/>
    <mergeCell ref="C33:C34"/>
    <mergeCell ref="E33:E34"/>
    <mergeCell ref="F33:F34"/>
    <mergeCell ref="K33:K34"/>
    <mergeCell ref="C27:C28"/>
    <mergeCell ref="D27:D28"/>
    <mergeCell ref="C29:C30"/>
    <mergeCell ref="D29:D30"/>
    <mergeCell ref="B29:B30"/>
    <mergeCell ref="D33:D34"/>
    <mergeCell ref="A42:F42"/>
    <mergeCell ref="A41:F41"/>
    <mergeCell ref="A40:F40"/>
    <mergeCell ref="G40:L40"/>
    <mergeCell ref="G41:L41"/>
    <mergeCell ref="A39:G39"/>
    <mergeCell ref="H39:L39"/>
    <mergeCell ref="G35:G36"/>
    <mergeCell ref="H35:H36"/>
    <mergeCell ref="I35:I36"/>
    <mergeCell ref="J35:J36"/>
    <mergeCell ref="F38:L38"/>
    <mergeCell ref="C35:C36"/>
    <mergeCell ref="D35:D36"/>
    <mergeCell ref="A38:B38"/>
  </mergeCells>
  <phoneticPr fontId="3" type="noConversion"/>
  <pageMargins left="0.75" right="0.75" top="1" bottom="1" header="0.5" footer="0.5"/>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dimension ref="A1:S52"/>
  <sheetViews>
    <sheetView tabSelected="1" view="pageBreakPreview" zoomScaleNormal="100" zoomScaleSheetLayoutView="100" workbookViewId="0">
      <pane xSplit="1" ySplit="7" topLeftCell="B14" activePane="bottomRight" state="frozen"/>
      <selection pane="topRight" activeCell="B1" sqref="B1"/>
      <selection pane="bottomLeft" activeCell="A8" sqref="A8"/>
      <selection pane="bottomRight" activeCell="E43" sqref="E43"/>
    </sheetView>
  </sheetViews>
  <sheetFormatPr defaultRowHeight="13.5"/>
  <cols>
    <col min="1" max="1" width="9.44140625" customWidth="1"/>
    <col min="2" max="2" width="7.33203125" customWidth="1"/>
    <col min="3" max="5" width="8.77734375" customWidth="1"/>
    <col min="6" max="6" width="7.109375" customWidth="1"/>
    <col min="7" max="7" width="8.77734375" customWidth="1"/>
    <col min="8" max="8" width="7.88671875" customWidth="1"/>
    <col min="9" max="9" width="7.6640625" customWidth="1"/>
    <col min="10" max="10" width="10.33203125" customWidth="1"/>
    <col min="11" max="11" width="8.77734375" customWidth="1"/>
    <col min="12" max="12" width="8.44140625" customWidth="1"/>
    <col min="13" max="13" width="7.33203125" customWidth="1"/>
    <col min="14" max="15" width="7.77734375" customWidth="1"/>
    <col min="16" max="16" width="7.21875" customWidth="1"/>
    <col min="17" max="17" width="7.109375" customWidth="1"/>
    <col min="18" max="18" width="8.77734375" customWidth="1"/>
  </cols>
  <sheetData>
    <row r="1" spans="1:18" ht="22.5">
      <c r="A1" s="184" t="s">
        <v>179</v>
      </c>
      <c r="B1" s="184"/>
      <c r="C1" s="184"/>
      <c r="D1" s="184"/>
      <c r="E1" s="184"/>
      <c r="F1" s="184"/>
      <c r="G1" s="184"/>
      <c r="H1" s="184"/>
      <c r="I1" s="184"/>
      <c r="J1" s="184" t="s">
        <v>178</v>
      </c>
      <c r="K1" s="184"/>
      <c r="L1" s="184"/>
      <c r="M1" s="184"/>
      <c r="N1" s="184"/>
      <c r="O1" s="184"/>
      <c r="P1" s="184"/>
      <c r="Q1" s="184"/>
      <c r="R1" s="184"/>
    </row>
    <row r="2" spans="1:18" ht="22.5">
      <c r="A2" s="184" t="s">
        <v>128</v>
      </c>
      <c r="B2" s="184"/>
      <c r="C2" s="184"/>
      <c r="D2" s="184"/>
      <c r="E2" s="184"/>
      <c r="F2" s="184"/>
      <c r="G2" s="184"/>
      <c r="H2" s="184"/>
      <c r="I2" s="184"/>
      <c r="J2" s="184" t="s">
        <v>129</v>
      </c>
      <c r="K2" s="184"/>
      <c r="L2" s="184"/>
      <c r="M2" s="184"/>
      <c r="N2" s="184"/>
      <c r="O2" s="184"/>
      <c r="P2" s="184"/>
      <c r="Q2" s="184"/>
      <c r="R2" s="184"/>
    </row>
    <row r="3" spans="1:18" ht="14.25" thickBot="1">
      <c r="A3" s="9"/>
    </row>
    <row r="4" spans="1:18" s="73" customFormat="1" ht="20.100000000000001" customHeight="1">
      <c r="A4" s="214" t="s">
        <v>224</v>
      </c>
      <c r="B4" s="213" t="s">
        <v>130</v>
      </c>
      <c r="C4" s="215"/>
      <c r="D4" s="215"/>
      <c r="E4" s="215"/>
      <c r="F4" s="214"/>
      <c r="G4" s="243" t="s">
        <v>255</v>
      </c>
      <c r="H4" s="213" t="s">
        <v>131</v>
      </c>
      <c r="I4" s="215"/>
      <c r="J4" s="214" t="s">
        <v>246</v>
      </c>
      <c r="K4" s="83" t="s">
        <v>132</v>
      </c>
      <c r="L4" s="83" t="s">
        <v>133</v>
      </c>
      <c r="M4" s="83" t="s">
        <v>134</v>
      </c>
      <c r="N4" s="83" t="s">
        <v>135</v>
      </c>
      <c r="O4" s="83" t="s">
        <v>136</v>
      </c>
      <c r="P4" s="213" t="s">
        <v>137</v>
      </c>
      <c r="Q4" s="215"/>
      <c r="R4" s="215"/>
    </row>
    <row r="5" spans="1:18" s="73" customFormat="1" ht="20.100000000000001" customHeight="1">
      <c r="A5" s="218"/>
      <c r="B5" s="207" t="s">
        <v>138</v>
      </c>
      <c r="C5" s="228"/>
      <c r="D5" s="228"/>
      <c r="E5" s="228"/>
      <c r="F5" s="218"/>
      <c r="G5" s="220"/>
      <c r="H5" s="207" t="s">
        <v>139</v>
      </c>
      <c r="I5" s="228"/>
      <c r="J5" s="218"/>
      <c r="K5" s="167" t="s">
        <v>140</v>
      </c>
      <c r="L5" s="167" t="s">
        <v>141</v>
      </c>
      <c r="M5" s="168" t="s">
        <v>244</v>
      </c>
      <c r="N5" s="167"/>
      <c r="O5" s="167" t="s">
        <v>142</v>
      </c>
      <c r="P5" s="207" t="s">
        <v>143</v>
      </c>
      <c r="Q5" s="228"/>
      <c r="R5" s="228"/>
    </row>
    <row r="6" spans="1:18" s="73" customFormat="1" ht="15.75" customHeight="1">
      <c r="A6" s="218" t="s">
        <v>250</v>
      </c>
      <c r="B6" s="85" t="s">
        <v>144</v>
      </c>
      <c r="C6" s="85" t="s">
        <v>145</v>
      </c>
      <c r="D6" s="85" t="s">
        <v>146</v>
      </c>
      <c r="E6" s="86" t="s">
        <v>147</v>
      </c>
      <c r="F6" s="85" t="s">
        <v>148</v>
      </c>
      <c r="G6" s="220"/>
      <c r="H6" s="85" t="s">
        <v>149</v>
      </c>
      <c r="I6" s="86" t="s">
        <v>150</v>
      </c>
      <c r="J6" s="218" t="s">
        <v>250</v>
      </c>
      <c r="K6" s="220" t="s">
        <v>251</v>
      </c>
      <c r="L6" s="220" t="s">
        <v>252</v>
      </c>
      <c r="M6" s="220" t="s">
        <v>256</v>
      </c>
      <c r="N6" s="220" t="s">
        <v>253</v>
      </c>
      <c r="O6" s="220" t="s">
        <v>254</v>
      </c>
      <c r="P6" s="85" t="s">
        <v>151</v>
      </c>
      <c r="Q6" s="85" t="s">
        <v>152</v>
      </c>
      <c r="R6" s="86" t="s">
        <v>153</v>
      </c>
    </row>
    <row r="7" spans="1:18" s="73" customFormat="1" ht="34.5" customHeight="1">
      <c r="A7" s="242"/>
      <c r="B7" s="179" t="s">
        <v>154</v>
      </c>
      <c r="C7" s="179" t="s">
        <v>155</v>
      </c>
      <c r="D7" s="179" t="s">
        <v>156</v>
      </c>
      <c r="E7" s="180" t="s">
        <v>157</v>
      </c>
      <c r="F7" s="179" t="s">
        <v>158</v>
      </c>
      <c r="G7" s="244"/>
      <c r="H7" s="179" t="s">
        <v>154</v>
      </c>
      <c r="I7" s="180" t="s">
        <v>159</v>
      </c>
      <c r="J7" s="219"/>
      <c r="K7" s="221"/>
      <c r="L7" s="221"/>
      <c r="M7" s="221"/>
      <c r="N7" s="221"/>
      <c r="O7" s="221"/>
      <c r="P7" s="179" t="s">
        <v>154</v>
      </c>
      <c r="Q7" s="179" t="s">
        <v>160</v>
      </c>
      <c r="R7" s="180" t="s">
        <v>257</v>
      </c>
    </row>
    <row r="8" spans="1:18" s="73" customFormat="1" ht="24.95" customHeight="1">
      <c r="A8" s="74">
        <v>2010</v>
      </c>
      <c r="B8" s="134">
        <v>14.9</v>
      </c>
      <c r="C8" s="46">
        <v>19</v>
      </c>
      <c r="D8" s="46">
        <v>34.1</v>
      </c>
      <c r="E8" s="46">
        <v>11.7</v>
      </c>
      <c r="F8" s="46">
        <v>-8.1</v>
      </c>
      <c r="G8" s="177">
        <v>1441.9</v>
      </c>
      <c r="H8" s="46">
        <v>62.1</v>
      </c>
      <c r="I8" s="142">
        <v>8</v>
      </c>
      <c r="J8" s="74">
        <v>2010</v>
      </c>
      <c r="K8" s="177">
        <v>1015.1</v>
      </c>
      <c r="L8" s="48">
        <v>7</v>
      </c>
      <c r="M8" s="48">
        <v>4.7</v>
      </c>
      <c r="N8" s="178">
        <v>2155.6999999999998</v>
      </c>
      <c r="O8" s="48" t="s">
        <v>233</v>
      </c>
      <c r="P8" s="48">
        <v>3.4</v>
      </c>
      <c r="Q8" s="48">
        <v>12.2</v>
      </c>
      <c r="R8" s="48">
        <v>26.3</v>
      </c>
    </row>
    <row r="9" spans="1:18" s="73" customFormat="1" ht="24.95" customHeight="1">
      <c r="A9" s="77">
        <v>2011</v>
      </c>
      <c r="B9" s="143">
        <v>14.6</v>
      </c>
      <c r="C9" s="144">
        <v>18.8</v>
      </c>
      <c r="D9" s="144">
        <v>33</v>
      </c>
      <c r="E9" s="144">
        <v>11.3</v>
      </c>
      <c r="F9" s="144">
        <v>-12.8</v>
      </c>
      <c r="G9" s="177">
        <v>1478.6</v>
      </c>
      <c r="H9" s="144">
        <v>60.2</v>
      </c>
      <c r="I9" s="145">
        <v>10</v>
      </c>
      <c r="J9" s="77">
        <v>2011</v>
      </c>
      <c r="K9" s="146">
        <v>1061.0999999999999</v>
      </c>
      <c r="L9" s="147">
        <v>6.1</v>
      </c>
      <c r="M9" s="147">
        <v>5</v>
      </c>
      <c r="N9" s="147">
        <v>2294.6</v>
      </c>
      <c r="O9" s="147">
        <v>7</v>
      </c>
      <c r="P9" s="147">
        <v>3.3</v>
      </c>
      <c r="Q9" s="147">
        <v>14.5</v>
      </c>
      <c r="R9" s="147">
        <v>21.5</v>
      </c>
    </row>
    <row r="10" spans="1:18" s="73" customFormat="1" ht="24.95" customHeight="1">
      <c r="A10" s="74">
        <v>2012</v>
      </c>
      <c r="B10" s="148">
        <v>14.5</v>
      </c>
      <c r="C10" s="142">
        <v>18.600000000000001</v>
      </c>
      <c r="D10" s="142">
        <v>34.5</v>
      </c>
      <c r="E10" s="142">
        <v>11.3</v>
      </c>
      <c r="F10" s="142">
        <v>-9.9</v>
      </c>
      <c r="G10" s="149">
        <v>1983.3</v>
      </c>
      <c r="H10" s="142">
        <v>58.2</v>
      </c>
      <c r="I10" s="142">
        <v>6</v>
      </c>
      <c r="J10" s="74">
        <v>2012</v>
      </c>
      <c r="K10" s="146">
        <v>1015.4</v>
      </c>
      <c r="L10" s="147">
        <v>5.6</v>
      </c>
      <c r="M10" s="147">
        <v>5</v>
      </c>
      <c r="N10" s="147">
        <v>2563.4</v>
      </c>
      <c r="O10" s="147" t="s">
        <v>233</v>
      </c>
      <c r="P10" s="147">
        <v>3.3</v>
      </c>
      <c r="Q10" s="147">
        <v>17.8</v>
      </c>
      <c r="R10" s="147">
        <v>26</v>
      </c>
    </row>
    <row r="11" spans="1:18" s="73" customFormat="1" ht="24.95" customHeight="1">
      <c r="A11" s="74">
        <v>2013</v>
      </c>
      <c r="B11" s="148">
        <v>15.258333333333333</v>
      </c>
      <c r="C11" s="142">
        <v>19.5</v>
      </c>
      <c r="D11" s="142">
        <v>35</v>
      </c>
      <c r="E11" s="142">
        <v>11.774999999999999</v>
      </c>
      <c r="F11" s="142">
        <v>-10.7</v>
      </c>
      <c r="G11" s="149">
        <v>1130.0999999999999</v>
      </c>
      <c r="H11" s="142">
        <v>56.916666666666664</v>
      </c>
      <c r="I11" s="142">
        <v>7</v>
      </c>
      <c r="J11" s="74">
        <v>2013</v>
      </c>
      <c r="K11" s="146">
        <v>1015.4416666666666</v>
      </c>
      <c r="L11" s="147">
        <v>6.0083333333333337</v>
      </c>
      <c r="M11" s="147">
        <v>4.3666666666666671</v>
      </c>
      <c r="N11" s="147">
        <v>2771.0000000000005</v>
      </c>
      <c r="O11" s="147">
        <v>0.3</v>
      </c>
      <c r="P11" s="147">
        <v>3.3833333333333333</v>
      </c>
      <c r="Q11" s="147">
        <v>15.8</v>
      </c>
      <c r="R11" s="147">
        <v>22.5</v>
      </c>
    </row>
    <row r="12" spans="1:18" s="90" customFormat="1" ht="24.95" customHeight="1">
      <c r="A12" s="136">
        <v>2014</v>
      </c>
      <c r="B12" s="150">
        <f>SUM(B14:B37)/12</f>
        <v>15.091666666666667</v>
      </c>
      <c r="C12" s="151">
        <f>SUM(C14:C37)/12</f>
        <v>19.241666666666664</v>
      </c>
      <c r="D12" s="151">
        <f>MAX(D14:D37)</f>
        <v>32.9</v>
      </c>
      <c r="E12" s="151">
        <f>SUM(E14:E37)/12</f>
        <v>11.95833333333333</v>
      </c>
      <c r="F12" s="151">
        <f>MIN(F14:F37)</f>
        <v>-6</v>
      </c>
      <c r="G12" s="152">
        <f>SUM(G14:G37)</f>
        <v>1693.1000000000001</v>
      </c>
      <c r="H12" s="151">
        <f>SUM(H14:H37)/12</f>
        <v>66.333333333333329</v>
      </c>
      <c r="I12" s="151">
        <f>MIN(I14:I37)</f>
        <v>9</v>
      </c>
      <c r="J12" s="136">
        <v>2014</v>
      </c>
      <c r="K12" s="153">
        <f>SUM(K14:K37)/12</f>
        <v>1015.9833333333332</v>
      </c>
      <c r="L12" s="154">
        <f>SUM(L14:L37)/12</f>
        <v>8.2083333333333339</v>
      </c>
      <c r="M12" s="154">
        <f>SUM(M14:M37)/12</f>
        <v>4.8916666666666666</v>
      </c>
      <c r="N12" s="154">
        <f>SUM(N14:N37)</f>
        <v>2481.2000000000003</v>
      </c>
      <c r="O12" s="154">
        <f>SUM(O14:O37)</f>
        <v>0.2</v>
      </c>
      <c r="P12" s="154">
        <f>SUM(P14:P37)/12</f>
        <v>3.15</v>
      </c>
      <c r="Q12" s="154">
        <f>MAX(Q14:Q36)</f>
        <v>14.6</v>
      </c>
      <c r="R12" s="154">
        <f>MAX(R14:R36)</f>
        <v>21.6</v>
      </c>
    </row>
    <row r="13" spans="1:18" s="73" customFormat="1" ht="6.75" customHeight="1">
      <c r="A13" s="136"/>
      <c r="B13" s="137"/>
      <c r="C13" s="138"/>
      <c r="D13" s="138"/>
      <c r="E13" s="138"/>
      <c r="F13" s="138"/>
      <c r="G13" s="169"/>
      <c r="H13" s="138"/>
      <c r="I13" s="138"/>
      <c r="J13" s="136"/>
      <c r="K13" s="170"/>
      <c r="L13" s="138"/>
      <c r="M13" s="138"/>
      <c r="N13" s="169"/>
      <c r="O13" s="138"/>
      <c r="P13" s="138"/>
      <c r="Q13" s="138"/>
      <c r="R13" s="138"/>
    </row>
    <row r="14" spans="1:18" s="73" customFormat="1" ht="12.95" customHeight="1">
      <c r="A14" s="74" t="s">
        <v>104</v>
      </c>
      <c r="B14" s="234">
        <v>5</v>
      </c>
      <c r="C14" s="233">
        <v>9.6999999999999993</v>
      </c>
      <c r="D14" s="233">
        <v>15.5</v>
      </c>
      <c r="E14" s="233">
        <v>1.2</v>
      </c>
      <c r="F14" s="233">
        <v>-5.4</v>
      </c>
      <c r="G14" s="233">
        <v>9.6</v>
      </c>
      <c r="H14" s="233">
        <v>41</v>
      </c>
      <c r="I14" s="233">
        <v>9</v>
      </c>
      <c r="J14" s="74" t="s">
        <v>104</v>
      </c>
      <c r="K14" s="237">
        <v>1023.5</v>
      </c>
      <c r="L14" s="239">
        <v>-8</v>
      </c>
      <c r="M14" s="239">
        <v>2.2999999999999998</v>
      </c>
      <c r="N14" s="239">
        <v>250.4</v>
      </c>
      <c r="O14" s="239">
        <v>0</v>
      </c>
      <c r="P14" s="239">
        <v>3.5</v>
      </c>
      <c r="Q14" s="239">
        <v>9.5</v>
      </c>
      <c r="R14" s="239">
        <v>16.600000000000001</v>
      </c>
    </row>
    <row r="15" spans="1:18" s="73" customFormat="1" ht="12.95" customHeight="1">
      <c r="A15" s="74" t="s">
        <v>105</v>
      </c>
      <c r="B15" s="234"/>
      <c r="C15" s="233"/>
      <c r="D15" s="233"/>
      <c r="E15" s="233"/>
      <c r="F15" s="233"/>
      <c r="G15" s="233"/>
      <c r="H15" s="233"/>
      <c r="I15" s="233"/>
      <c r="J15" s="74" t="s">
        <v>105</v>
      </c>
      <c r="K15" s="237"/>
      <c r="L15" s="239"/>
      <c r="M15" s="239"/>
      <c r="N15" s="239"/>
      <c r="O15" s="239"/>
      <c r="P15" s="239"/>
      <c r="Q15" s="239"/>
      <c r="R15" s="239"/>
    </row>
    <row r="16" spans="1:18" s="73" customFormat="1" ht="12.95" customHeight="1">
      <c r="A16" s="74" t="s">
        <v>106</v>
      </c>
      <c r="B16" s="234">
        <v>5.8</v>
      </c>
      <c r="C16" s="233">
        <v>9.9</v>
      </c>
      <c r="D16" s="233">
        <v>17.5</v>
      </c>
      <c r="E16" s="233">
        <v>2.7</v>
      </c>
      <c r="F16" s="233">
        <v>-5.6</v>
      </c>
      <c r="G16" s="233">
        <v>44.1</v>
      </c>
      <c r="H16" s="233">
        <v>62</v>
      </c>
      <c r="I16" s="233">
        <v>12</v>
      </c>
      <c r="J16" s="74" t="s">
        <v>106</v>
      </c>
      <c r="K16" s="237">
        <v>1023</v>
      </c>
      <c r="L16" s="239">
        <v>-1.6</v>
      </c>
      <c r="M16" s="239">
        <v>6.1</v>
      </c>
      <c r="N16" s="239">
        <v>140.80000000000001</v>
      </c>
      <c r="O16" s="239">
        <v>0.2</v>
      </c>
      <c r="P16" s="239">
        <v>3.4</v>
      </c>
      <c r="Q16" s="239">
        <v>10.3</v>
      </c>
      <c r="R16" s="239">
        <v>18.399999999999999</v>
      </c>
    </row>
    <row r="17" spans="1:18" s="73" customFormat="1" ht="12.95" customHeight="1">
      <c r="A17" s="74" t="s">
        <v>107</v>
      </c>
      <c r="B17" s="234"/>
      <c r="C17" s="233"/>
      <c r="D17" s="233"/>
      <c r="E17" s="233"/>
      <c r="F17" s="233"/>
      <c r="G17" s="233"/>
      <c r="H17" s="233"/>
      <c r="I17" s="233"/>
      <c r="J17" s="74" t="s">
        <v>107</v>
      </c>
      <c r="K17" s="237"/>
      <c r="L17" s="239"/>
      <c r="M17" s="239"/>
      <c r="N17" s="239"/>
      <c r="O17" s="239"/>
      <c r="P17" s="239"/>
      <c r="Q17" s="239"/>
      <c r="R17" s="239"/>
    </row>
    <row r="18" spans="1:18" s="73" customFormat="1" ht="12.95" customHeight="1">
      <c r="A18" s="74" t="s">
        <v>108</v>
      </c>
      <c r="B18" s="234">
        <v>9.8000000000000007</v>
      </c>
      <c r="C18" s="233">
        <v>14.5</v>
      </c>
      <c r="D18" s="233">
        <v>21.6</v>
      </c>
      <c r="E18" s="233">
        <v>6.2</v>
      </c>
      <c r="F18" s="233">
        <v>-0.6</v>
      </c>
      <c r="G18" s="233">
        <v>136.69999999999999</v>
      </c>
      <c r="H18" s="233">
        <v>60</v>
      </c>
      <c r="I18" s="233">
        <v>14</v>
      </c>
      <c r="J18" s="74" t="s">
        <v>108</v>
      </c>
      <c r="K18" s="237">
        <v>1019.4</v>
      </c>
      <c r="L18" s="239">
        <v>1.4</v>
      </c>
      <c r="M18" s="239">
        <v>4.7</v>
      </c>
      <c r="N18" s="239">
        <v>215.5</v>
      </c>
      <c r="O18" s="239">
        <v>0</v>
      </c>
      <c r="P18" s="239">
        <v>3.5</v>
      </c>
      <c r="Q18" s="239">
        <v>14.6</v>
      </c>
      <c r="R18" s="239">
        <v>20.5</v>
      </c>
    </row>
    <row r="19" spans="1:18" s="73" customFormat="1" ht="12.95" customHeight="1">
      <c r="A19" s="74" t="s">
        <v>109</v>
      </c>
      <c r="B19" s="234"/>
      <c r="C19" s="233"/>
      <c r="D19" s="233"/>
      <c r="E19" s="233"/>
      <c r="F19" s="233"/>
      <c r="G19" s="233"/>
      <c r="H19" s="233"/>
      <c r="I19" s="233"/>
      <c r="J19" s="74" t="s">
        <v>109</v>
      </c>
      <c r="K19" s="237"/>
      <c r="L19" s="239"/>
      <c r="M19" s="239"/>
      <c r="N19" s="239"/>
      <c r="O19" s="239"/>
      <c r="P19" s="239"/>
      <c r="Q19" s="239"/>
      <c r="R19" s="239"/>
    </row>
    <row r="20" spans="1:18" s="73" customFormat="1" ht="12.95" customHeight="1">
      <c r="A20" s="74" t="s">
        <v>110</v>
      </c>
      <c r="B20" s="234">
        <v>14.6</v>
      </c>
      <c r="C20" s="233">
        <v>19.3</v>
      </c>
      <c r="D20" s="233">
        <v>23.9</v>
      </c>
      <c r="E20" s="233">
        <v>11.2</v>
      </c>
      <c r="F20" s="233">
        <v>4.0999999999999996</v>
      </c>
      <c r="G20" s="233">
        <v>147.80000000000001</v>
      </c>
      <c r="H20" s="233">
        <v>59</v>
      </c>
      <c r="I20" s="233">
        <v>16</v>
      </c>
      <c r="J20" s="74" t="s">
        <v>110</v>
      </c>
      <c r="K20" s="237">
        <v>1016.7</v>
      </c>
      <c r="L20" s="239">
        <v>5.9</v>
      </c>
      <c r="M20" s="239">
        <v>4.5999999999999996</v>
      </c>
      <c r="N20" s="239">
        <v>224.3</v>
      </c>
      <c r="O20" s="239">
        <v>0</v>
      </c>
      <c r="P20" s="239">
        <v>2.8</v>
      </c>
      <c r="Q20" s="239">
        <v>8.8000000000000007</v>
      </c>
      <c r="R20" s="239">
        <v>14.5</v>
      </c>
    </row>
    <row r="21" spans="1:18" s="73" customFormat="1" ht="12.95" customHeight="1">
      <c r="A21" s="74" t="s">
        <v>111</v>
      </c>
      <c r="B21" s="234"/>
      <c r="C21" s="233"/>
      <c r="D21" s="233"/>
      <c r="E21" s="233"/>
      <c r="F21" s="233"/>
      <c r="G21" s="233"/>
      <c r="H21" s="233"/>
      <c r="I21" s="233"/>
      <c r="J21" s="74" t="s">
        <v>111</v>
      </c>
      <c r="K21" s="237"/>
      <c r="L21" s="239"/>
      <c r="M21" s="239"/>
      <c r="N21" s="239"/>
      <c r="O21" s="239"/>
      <c r="P21" s="239"/>
      <c r="Q21" s="239"/>
      <c r="R21" s="239"/>
    </row>
    <row r="22" spans="1:18" s="73" customFormat="1" ht="12.95" customHeight="1">
      <c r="A22" s="74" t="s">
        <v>112</v>
      </c>
      <c r="B22" s="234">
        <v>18.7</v>
      </c>
      <c r="C22" s="233">
        <v>23.2</v>
      </c>
      <c r="D22" s="233">
        <v>27.7</v>
      </c>
      <c r="E22" s="233">
        <v>15.4</v>
      </c>
      <c r="F22" s="233">
        <v>10.4</v>
      </c>
      <c r="G22" s="233">
        <v>145.9</v>
      </c>
      <c r="H22" s="233">
        <v>69</v>
      </c>
      <c r="I22" s="233">
        <v>22</v>
      </c>
      <c r="J22" s="74" t="s">
        <v>112</v>
      </c>
      <c r="K22" s="237">
        <v>1011.4</v>
      </c>
      <c r="L22" s="239">
        <v>12.2</v>
      </c>
      <c r="M22" s="239">
        <v>3.5</v>
      </c>
      <c r="N22" s="239">
        <v>291.2</v>
      </c>
      <c r="O22" s="239">
        <v>0</v>
      </c>
      <c r="P22" s="239">
        <v>3.6</v>
      </c>
      <c r="Q22" s="239">
        <v>11.6</v>
      </c>
      <c r="R22" s="239">
        <v>19.100000000000001</v>
      </c>
    </row>
    <row r="23" spans="1:18" s="73" customFormat="1" ht="12.95" customHeight="1">
      <c r="A23" s="74" t="s">
        <v>113</v>
      </c>
      <c r="B23" s="234"/>
      <c r="C23" s="233"/>
      <c r="D23" s="233"/>
      <c r="E23" s="233"/>
      <c r="F23" s="233"/>
      <c r="G23" s="233"/>
      <c r="H23" s="233"/>
      <c r="I23" s="233"/>
      <c r="J23" s="74" t="s">
        <v>113</v>
      </c>
      <c r="K23" s="237"/>
      <c r="L23" s="239"/>
      <c r="M23" s="239"/>
      <c r="N23" s="239"/>
      <c r="O23" s="239"/>
      <c r="P23" s="239"/>
      <c r="Q23" s="239"/>
      <c r="R23" s="239"/>
    </row>
    <row r="24" spans="1:18" s="73" customFormat="1" ht="12.95" customHeight="1">
      <c r="A24" s="74" t="s">
        <v>114</v>
      </c>
      <c r="B24" s="234">
        <v>21.4</v>
      </c>
      <c r="C24" s="233">
        <v>24.9</v>
      </c>
      <c r="D24" s="233">
        <v>29.9</v>
      </c>
      <c r="E24" s="233">
        <v>19</v>
      </c>
      <c r="F24" s="233">
        <v>16.5</v>
      </c>
      <c r="G24" s="233">
        <v>44.5</v>
      </c>
      <c r="H24" s="233">
        <v>80</v>
      </c>
      <c r="I24" s="233">
        <v>41</v>
      </c>
      <c r="J24" s="74" t="s">
        <v>114</v>
      </c>
      <c r="K24" s="237">
        <v>1006.7</v>
      </c>
      <c r="L24" s="239">
        <v>17.600000000000001</v>
      </c>
      <c r="M24" s="239">
        <v>6.7</v>
      </c>
      <c r="N24" s="239">
        <v>162.80000000000001</v>
      </c>
      <c r="O24" s="239">
        <v>0</v>
      </c>
      <c r="P24" s="239">
        <v>2.8</v>
      </c>
      <c r="Q24" s="239">
        <v>7.2</v>
      </c>
      <c r="R24" s="239">
        <v>11.6</v>
      </c>
    </row>
    <row r="25" spans="1:18" s="73" customFormat="1" ht="12.95" customHeight="1">
      <c r="A25" s="74" t="s">
        <v>115</v>
      </c>
      <c r="B25" s="234"/>
      <c r="C25" s="233"/>
      <c r="D25" s="233"/>
      <c r="E25" s="233"/>
      <c r="F25" s="233"/>
      <c r="G25" s="233"/>
      <c r="H25" s="233"/>
      <c r="I25" s="233"/>
      <c r="J25" s="74" t="s">
        <v>115</v>
      </c>
      <c r="K25" s="237"/>
      <c r="L25" s="239"/>
      <c r="M25" s="239"/>
      <c r="N25" s="239"/>
      <c r="O25" s="239"/>
      <c r="P25" s="239"/>
      <c r="Q25" s="239"/>
      <c r="R25" s="239"/>
    </row>
    <row r="26" spans="1:18" s="73" customFormat="1" ht="12.95" customHeight="1">
      <c r="A26" s="74" t="s">
        <v>116</v>
      </c>
      <c r="B26" s="234">
        <v>24.8</v>
      </c>
      <c r="C26" s="233">
        <v>28.1</v>
      </c>
      <c r="D26" s="233">
        <v>32.9</v>
      </c>
      <c r="E26" s="233">
        <v>22.4</v>
      </c>
      <c r="F26" s="233">
        <v>19.3</v>
      </c>
      <c r="G26" s="233">
        <v>169.3</v>
      </c>
      <c r="H26" s="233">
        <v>85</v>
      </c>
      <c r="I26" s="233">
        <v>35</v>
      </c>
      <c r="J26" s="74" t="s">
        <v>116</v>
      </c>
      <c r="K26" s="237">
        <v>1007.9</v>
      </c>
      <c r="L26" s="239">
        <v>21.9</v>
      </c>
      <c r="M26" s="239">
        <v>6.9</v>
      </c>
      <c r="N26" s="239">
        <v>189.1</v>
      </c>
      <c r="O26" s="239">
        <v>0</v>
      </c>
      <c r="P26" s="239">
        <v>3.2</v>
      </c>
      <c r="Q26" s="239">
        <v>14</v>
      </c>
      <c r="R26" s="239">
        <v>20.8</v>
      </c>
    </row>
    <row r="27" spans="1:18" s="73" customFormat="1" ht="12.95" customHeight="1">
      <c r="A27" s="74" t="s">
        <v>117</v>
      </c>
      <c r="B27" s="234"/>
      <c r="C27" s="233"/>
      <c r="D27" s="233"/>
      <c r="E27" s="233"/>
      <c r="F27" s="233"/>
      <c r="G27" s="233"/>
      <c r="H27" s="233"/>
      <c r="I27" s="233"/>
      <c r="J27" s="74" t="s">
        <v>117</v>
      </c>
      <c r="K27" s="237"/>
      <c r="L27" s="239"/>
      <c r="M27" s="239"/>
      <c r="N27" s="239"/>
      <c r="O27" s="239"/>
      <c r="P27" s="239"/>
      <c r="Q27" s="239"/>
      <c r="R27" s="239"/>
    </row>
    <row r="28" spans="1:18" s="73" customFormat="1" ht="12.95" customHeight="1">
      <c r="A28" s="74" t="s">
        <v>118</v>
      </c>
      <c r="B28" s="234">
        <v>24.2</v>
      </c>
      <c r="C28" s="233">
        <v>27.1</v>
      </c>
      <c r="D28" s="233">
        <v>32.200000000000003</v>
      </c>
      <c r="E28" s="233">
        <v>22.2</v>
      </c>
      <c r="F28" s="233">
        <v>19.399999999999999</v>
      </c>
      <c r="G28" s="233">
        <v>642.20000000000005</v>
      </c>
      <c r="H28" s="233">
        <v>86</v>
      </c>
      <c r="I28" s="233">
        <v>49</v>
      </c>
      <c r="J28" s="74" t="s">
        <v>118</v>
      </c>
      <c r="K28" s="237">
        <v>1008.3</v>
      </c>
      <c r="L28" s="239">
        <v>21.5</v>
      </c>
      <c r="M28" s="239">
        <v>8</v>
      </c>
      <c r="N28" s="239">
        <v>120.9</v>
      </c>
      <c r="O28" s="239">
        <v>0</v>
      </c>
      <c r="P28" s="239">
        <v>3.5</v>
      </c>
      <c r="Q28" s="239">
        <v>12.1</v>
      </c>
      <c r="R28" s="239">
        <v>18.2</v>
      </c>
    </row>
    <row r="29" spans="1:18" s="73" customFormat="1" ht="12.95" customHeight="1">
      <c r="A29" s="74" t="s">
        <v>119</v>
      </c>
      <c r="B29" s="234"/>
      <c r="C29" s="233"/>
      <c r="D29" s="233"/>
      <c r="E29" s="233"/>
      <c r="F29" s="233"/>
      <c r="G29" s="233"/>
      <c r="H29" s="233"/>
      <c r="I29" s="233"/>
      <c r="J29" s="74" t="s">
        <v>119</v>
      </c>
      <c r="K29" s="237"/>
      <c r="L29" s="239"/>
      <c r="M29" s="239"/>
      <c r="N29" s="239"/>
      <c r="O29" s="239"/>
      <c r="P29" s="239"/>
      <c r="Q29" s="239"/>
      <c r="R29" s="239"/>
    </row>
    <row r="30" spans="1:18" s="73" customFormat="1" ht="12.95" customHeight="1">
      <c r="A30" s="74" t="s">
        <v>120</v>
      </c>
      <c r="B30" s="234">
        <v>22.7</v>
      </c>
      <c r="C30" s="233">
        <v>26.5</v>
      </c>
      <c r="D30" s="233">
        <v>30.6</v>
      </c>
      <c r="E30" s="233">
        <v>19.899999999999999</v>
      </c>
      <c r="F30" s="233">
        <v>17.2</v>
      </c>
      <c r="G30" s="233">
        <v>128.69999999999999</v>
      </c>
      <c r="H30" s="233">
        <v>75</v>
      </c>
      <c r="I30" s="233">
        <v>38</v>
      </c>
      <c r="J30" s="74" t="s">
        <v>120</v>
      </c>
      <c r="K30" s="237">
        <v>1013.2</v>
      </c>
      <c r="L30" s="239">
        <v>17.8</v>
      </c>
      <c r="M30" s="239">
        <v>5.2</v>
      </c>
      <c r="N30" s="239">
        <v>213</v>
      </c>
      <c r="O30" s="239">
        <v>0</v>
      </c>
      <c r="P30" s="239">
        <v>2.8</v>
      </c>
      <c r="Q30" s="239">
        <v>11.2</v>
      </c>
      <c r="R30" s="239">
        <v>16.399999999999999</v>
      </c>
    </row>
    <row r="31" spans="1:18" s="73" customFormat="1" ht="12.95" customHeight="1">
      <c r="A31" s="74" t="s">
        <v>121</v>
      </c>
      <c r="B31" s="234"/>
      <c r="C31" s="233"/>
      <c r="D31" s="233"/>
      <c r="E31" s="233"/>
      <c r="F31" s="233"/>
      <c r="G31" s="233"/>
      <c r="H31" s="233"/>
      <c r="I31" s="233"/>
      <c r="J31" s="74" t="s">
        <v>121</v>
      </c>
      <c r="K31" s="237"/>
      <c r="L31" s="239"/>
      <c r="M31" s="239"/>
      <c r="N31" s="239"/>
      <c r="O31" s="239"/>
      <c r="P31" s="239"/>
      <c r="Q31" s="239"/>
      <c r="R31" s="239"/>
    </row>
    <row r="32" spans="1:18" s="73" customFormat="1" ht="12.95" customHeight="1">
      <c r="A32" s="74" t="s">
        <v>122</v>
      </c>
      <c r="B32" s="234">
        <v>17.899999999999999</v>
      </c>
      <c r="C32" s="233">
        <v>22.1</v>
      </c>
      <c r="D32" s="233">
        <v>25.7</v>
      </c>
      <c r="E32" s="233">
        <v>14.6</v>
      </c>
      <c r="F32" s="233">
        <v>10.9</v>
      </c>
      <c r="G32" s="233">
        <v>162.5</v>
      </c>
      <c r="H32" s="233">
        <v>68</v>
      </c>
      <c r="I32" s="233">
        <v>26</v>
      </c>
      <c r="J32" s="74" t="s">
        <v>122</v>
      </c>
      <c r="K32" s="237">
        <v>1018.8</v>
      </c>
      <c r="L32" s="239">
        <v>11.5</v>
      </c>
      <c r="M32" s="239">
        <v>3.9</v>
      </c>
      <c r="N32" s="239">
        <v>233.4</v>
      </c>
      <c r="O32" s="239">
        <v>0</v>
      </c>
      <c r="P32" s="239">
        <v>2.9</v>
      </c>
      <c r="Q32" s="239">
        <v>8.8000000000000007</v>
      </c>
      <c r="R32" s="239">
        <v>17.600000000000001</v>
      </c>
    </row>
    <row r="33" spans="1:19" s="73" customFormat="1" ht="12.95" customHeight="1">
      <c r="A33" s="74" t="s">
        <v>123</v>
      </c>
      <c r="B33" s="234"/>
      <c r="C33" s="233"/>
      <c r="D33" s="233"/>
      <c r="E33" s="233"/>
      <c r="F33" s="233"/>
      <c r="G33" s="233"/>
      <c r="H33" s="233"/>
      <c r="I33" s="233"/>
      <c r="J33" s="74" t="s">
        <v>123</v>
      </c>
      <c r="K33" s="237"/>
      <c r="L33" s="239"/>
      <c r="M33" s="239"/>
      <c r="N33" s="239"/>
      <c r="O33" s="239"/>
      <c r="P33" s="239"/>
      <c r="Q33" s="239"/>
      <c r="R33" s="239"/>
    </row>
    <row r="34" spans="1:19" s="73" customFormat="1" ht="12.95" customHeight="1">
      <c r="A34" s="74" t="s">
        <v>124</v>
      </c>
      <c r="B34" s="234">
        <v>12.7</v>
      </c>
      <c r="C34" s="233">
        <v>17.399999999999999</v>
      </c>
      <c r="D34" s="233">
        <v>21.6</v>
      </c>
      <c r="E34" s="233">
        <v>9.1999999999999993</v>
      </c>
      <c r="F34" s="233">
        <v>1.8</v>
      </c>
      <c r="G34" s="233">
        <v>40.5</v>
      </c>
      <c r="H34" s="233">
        <v>61</v>
      </c>
      <c r="I34" s="233">
        <v>23</v>
      </c>
      <c r="J34" s="74" t="s">
        <v>124</v>
      </c>
      <c r="K34" s="237">
        <v>1020.4</v>
      </c>
      <c r="L34" s="239">
        <v>4.7</v>
      </c>
      <c r="M34" s="239">
        <v>3.8</v>
      </c>
      <c r="N34" s="239">
        <v>202.3</v>
      </c>
      <c r="O34" s="239">
        <v>0</v>
      </c>
      <c r="P34" s="239">
        <v>2.5</v>
      </c>
      <c r="Q34" s="239">
        <v>9.9</v>
      </c>
      <c r="R34" s="239">
        <v>17.2</v>
      </c>
    </row>
    <row r="35" spans="1:19" s="73" customFormat="1" ht="12.95" customHeight="1">
      <c r="A35" s="74" t="s">
        <v>125</v>
      </c>
      <c r="B35" s="234"/>
      <c r="C35" s="233"/>
      <c r="D35" s="233"/>
      <c r="E35" s="233"/>
      <c r="F35" s="233"/>
      <c r="G35" s="233"/>
      <c r="H35" s="233"/>
      <c r="I35" s="233"/>
      <c r="J35" s="74" t="s">
        <v>125</v>
      </c>
      <c r="K35" s="237"/>
      <c r="L35" s="239"/>
      <c r="M35" s="239"/>
      <c r="N35" s="239"/>
      <c r="O35" s="239"/>
      <c r="P35" s="239"/>
      <c r="Q35" s="239"/>
      <c r="R35" s="239"/>
    </row>
    <row r="36" spans="1:19" s="73" customFormat="1" ht="12.95" customHeight="1">
      <c r="A36" s="74" t="s">
        <v>126</v>
      </c>
      <c r="B36" s="234">
        <v>3.5</v>
      </c>
      <c r="C36" s="233">
        <v>8.1999999999999993</v>
      </c>
      <c r="D36" s="233">
        <v>15.2</v>
      </c>
      <c r="E36" s="233">
        <v>-0.5</v>
      </c>
      <c r="F36" s="233">
        <v>-6</v>
      </c>
      <c r="G36" s="233">
        <v>21.3</v>
      </c>
      <c r="H36" s="233">
        <v>50</v>
      </c>
      <c r="I36" s="233">
        <v>16</v>
      </c>
      <c r="J36" s="74" t="s">
        <v>126</v>
      </c>
      <c r="K36" s="237">
        <v>1022.5</v>
      </c>
      <c r="L36" s="239">
        <v>-6.4</v>
      </c>
      <c r="M36" s="239">
        <v>3</v>
      </c>
      <c r="N36" s="239">
        <v>237.5</v>
      </c>
      <c r="O36" s="239">
        <v>0</v>
      </c>
      <c r="P36" s="239">
        <v>3.3</v>
      </c>
      <c r="Q36" s="239">
        <v>11</v>
      </c>
      <c r="R36" s="239">
        <v>21.6</v>
      </c>
    </row>
    <row r="37" spans="1:19" s="73" customFormat="1" ht="12.95" customHeight="1" thickBot="1">
      <c r="A37" s="75" t="s">
        <v>127</v>
      </c>
      <c r="B37" s="235"/>
      <c r="C37" s="236"/>
      <c r="D37" s="236"/>
      <c r="E37" s="236"/>
      <c r="F37" s="236"/>
      <c r="G37" s="236"/>
      <c r="H37" s="236"/>
      <c r="I37" s="236"/>
      <c r="J37" s="75" t="s">
        <v>127</v>
      </c>
      <c r="K37" s="238"/>
      <c r="L37" s="240"/>
      <c r="M37" s="240"/>
      <c r="N37" s="240"/>
      <c r="O37" s="239"/>
      <c r="P37" s="240"/>
      <c r="Q37" s="240"/>
      <c r="R37" s="240"/>
    </row>
    <row r="38" spans="1:19" s="73" customFormat="1" ht="6.75" customHeight="1">
      <c r="A38" s="211"/>
      <c r="B38" s="241"/>
      <c r="C38" s="241"/>
      <c r="F38" s="241"/>
      <c r="G38" s="241"/>
      <c r="H38" s="241"/>
      <c r="I38" s="241"/>
      <c r="J38" s="211"/>
      <c r="K38" s="211"/>
      <c r="L38" s="211"/>
      <c r="M38" s="211"/>
      <c r="N38" s="211"/>
      <c r="O38" s="155"/>
      <c r="P38" s="155"/>
      <c r="Q38" s="155"/>
      <c r="R38" s="155"/>
    </row>
    <row r="39" spans="1:19" s="73" customFormat="1" ht="13.5" customHeight="1">
      <c r="A39" s="217" t="s">
        <v>245</v>
      </c>
      <c r="B39" s="217"/>
      <c r="C39" s="72"/>
      <c r="D39" s="72"/>
      <c r="F39" s="217" t="s">
        <v>247</v>
      </c>
      <c r="G39" s="217"/>
      <c r="H39" s="217"/>
      <c r="I39" s="217"/>
      <c r="J39" s="217" t="s">
        <v>245</v>
      </c>
      <c r="K39" s="217"/>
      <c r="L39" s="72"/>
      <c r="M39" s="72"/>
      <c r="O39" s="217" t="s">
        <v>247</v>
      </c>
      <c r="P39" s="217"/>
      <c r="Q39" s="217"/>
      <c r="R39" s="217"/>
    </row>
    <row r="40" spans="1:19" s="73" customFormat="1" ht="77.25" customHeight="1">
      <c r="A40" s="245" t="s">
        <v>258</v>
      </c>
      <c r="B40" s="245"/>
      <c r="C40" s="245"/>
      <c r="D40" s="245"/>
      <c r="E40" s="245"/>
      <c r="F40" s="232" t="s">
        <v>259</v>
      </c>
      <c r="G40" s="232"/>
      <c r="H40" s="232"/>
      <c r="I40" s="232"/>
      <c r="J40" s="245" t="s">
        <v>258</v>
      </c>
      <c r="K40" s="245"/>
      <c r="L40" s="245"/>
      <c r="M40" s="245"/>
      <c r="N40" s="245"/>
      <c r="O40" s="232" t="s">
        <v>259</v>
      </c>
      <c r="P40" s="232"/>
      <c r="Q40" s="232"/>
      <c r="R40" s="232"/>
    </row>
    <row r="41" spans="1:19" s="73" customFormat="1" ht="4.5" customHeight="1">
      <c r="A41" s="227"/>
      <c r="B41" s="227"/>
      <c r="C41" s="227"/>
      <c r="D41" s="227"/>
      <c r="E41" s="227"/>
      <c r="F41" s="216"/>
      <c r="G41" s="216"/>
      <c r="H41" s="216"/>
      <c r="I41" s="216"/>
      <c r="J41" s="216"/>
      <c r="K41" s="156"/>
      <c r="L41" s="157"/>
      <c r="M41" s="156"/>
      <c r="N41" s="158"/>
      <c r="O41" s="159"/>
      <c r="P41" s="160"/>
      <c r="Q41" s="161"/>
      <c r="R41" s="162"/>
      <c r="S41" s="163"/>
    </row>
    <row r="42" spans="1:19" s="73" customFormat="1" ht="16.5">
      <c r="B42" s="164"/>
      <c r="C42" s="164"/>
      <c r="D42" s="164"/>
      <c r="E42" s="164"/>
      <c r="F42" s="164"/>
      <c r="G42" s="165"/>
      <c r="H42" s="164"/>
      <c r="I42" s="166"/>
      <c r="K42" s="156"/>
      <c r="L42" s="157"/>
      <c r="M42" s="156"/>
      <c r="N42" s="158"/>
      <c r="O42" s="159"/>
      <c r="P42" s="160"/>
      <c r="Q42" s="161"/>
      <c r="R42" s="162"/>
      <c r="S42" s="163"/>
    </row>
    <row r="43" spans="1:19" s="73" customFormat="1" ht="16.5">
      <c r="B43" s="164"/>
      <c r="C43" s="164"/>
      <c r="D43" s="164"/>
      <c r="E43" s="164"/>
      <c r="F43" s="164"/>
      <c r="G43" s="165"/>
      <c r="H43" s="164"/>
      <c r="I43" s="166"/>
      <c r="K43" s="156"/>
      <c r="L43" s="157"/>
      <c r="M43" s="156"/>
      <c r="N43" s="158"/>
      <c r="O43" s="159"/>
      <c r="P43" s="160"/>
      <c r="Q43" s="161"/>
      <c r="R43" s="162"/>
      <c r="S43" s="163"/>
    </row>
    <row r="44" spans="1:19" s="73" customFormat="1" ht="16.5">
      <c r="B44" s="164"/>
      <c r="C44" s="164"/>
      <c r="D44" s="164"/>
      <c r="E44" s="164"/>
      <c r="F44" s="164"/>
      <c r="G44" s="165"/>
      <c r="H44" s="164"/>
      <c r="I44" s="166"/>
      <c r="K44" s="156"/>
      <c r="L44" s="157"/>
      <c r="M44" s="156"/>
      <c r="N44" s="158"/>
      <c r="O44" s="159"/>
      <c r="P44" s="160"/>
      <c r="Q44" s="161"/>
      <c r="R44" s="162"/>
      <c r="S44" s="163"/>
    </row>
    <row r="45" spans="1:19" s="73" customFormat="1" ht="16.5">
      <c r="B45" s="164"/>
      <c r="C45" s="164"/>
      <c r="D45" s="164"/>
      <c r="E45" s="164"/>
      <c r="F45" s="164"/>
      <c r="G45" s="165"/>
      <c r="H45" s="164"/>
      <c r="I45" s="166"/>
      <c r="K45" s="156"/>
      <c r="L45" s="157"/>
      <c r="M45" s="156"/>
      <c r="N45" s="158"/>
      <c r="O45" s="159"/>
      <c r="P45" s="160"/>
      <c r="Q45" s="161"/>
      <c r="R45" s="162"/>
      <c r="S45" s="163"/>
    </row>
    <row r="46" spans="1:19" s="19" customFormat="1">
      <c r="B46" s="41"/>
      <c r="C46" s="41"/>
      <c r="D46" s="41"/>
      <c r="E46" s="41"/>
      <c r="F46" s="41"/>
      <c r="G46" s="42"/>
      <c r="H46" s="41"/>
      <c r="I46" s="40"/>
      <c r="K46" s="38"/>
      <c r="L46" s="39"/>
      <c r="M46" s="38"/>
      <c r="N46" s="37"/>
      <c r="O46" s="36"/>
      <c r="P46" s="35"/>
      <c r="Q46" s="34"/>
      <c r="R46" s="33"/>
      <c r="S46" s="21"/>
    </row>
    <row r="47" spans="1:19" ht="15">
      <c r="B47" s="31"/>
      <c r="C47" s="31"/>
      <c r="D47" s="31"/>
      <c r="E47" s="31"/>
      <c r="F47" s="31"/>
      <c r="G47" s="32"/>
      <c r="H47" s="31"/>
      <c r="I47" s="30"/>
      <c r="K47" s="28"/>
      <c r="L47" s="29"/>
      <c r="M47" s="28"/>
      <c r="N47" s="27"/>
      <c r="O47" s="26"/>
      <c r="P47" s="25"/>
      <c r="Q47" s="24"/>
      <c r="R47" s="23"/>
      <c r="S47" s="17"/>
    </row>
    <row r="48" spans="1:19" ht="15">
      <c r="B48" s="31"/>
      <c r="C48" s="31"/>
      <c r="D48" s="31"/>
      <c r="E48" s="31"/>
      <c r="F48" s="31"/>
      <c r="G48" s="32"/>
      <c r="H48" s="31"/>
      <c r="I48" s="30"/>
      <c r="K48" s="28"/>
      <c r="L48" s="29"/>
      <c r="M48" s="28"/>
      <c r="N48" s="27"/>
      <c r="O48" s="26"/>
      <c r="P48" s="25"/>
      <c r="Q48" s="24"/>
      <c r="R48" s="23"/>
      <c r="S48" s="17"/>
    </row>
    <row r="49" spans="2:19" ht="15">
      <c r="B49" s="31"/>
      <c r="C49" s="31"/>
      <c r="D49" s="31"/>
      <c r="E49" s="31"/>
      <c r="F49" s="31"/>
      <c r="G49" s="32"/>
      <c r="H49" s="31"/>
      <c r="I49" s="30"/>
      <c r="K49" s="28"/>
      <c r="L49" s="29"/>
      <c r="M49" s="28"/>
      <c r="N49" s="27"/>
      <c r="O49" s="26"/>
      <c r="P49" s="25"/>
      <c r="Q49" s="24"/>
      <c r="R49" s="23"/>
      <c r="S49" s="17"/>
    </row>
    <row r="50" spans="2:19" ht="15">
      <c r="B50" s="31"/>
      <c r="C50" s="31"/>
      <c r="D50" s="31"/>
      <c r="E50" s="31"/>
      <c r="F50" s="31"/>
      <c r="G50" s="32"/>
      <c r="H50" s="31"/>
      <c r="I50" s="30"/>
      <c r="K50" s="28"/>
      <c r="L50" s="29"/>
      <c r="M50" s="28"/>
      <c r="N50" s="27"/>
      <c r="O50" s="26"/>
      <c r="P50" s="25"/>
      <c r="Q50" s="24"/>
      <c r="R50" s="23"/>
      <c r="S50" s="17"/>
    </row>
    <row r="51" spans="2:19" ht="15">
      <c r="B51" s="31"/>
      <c r="C51" s="31"/>
      <c r="D51" s="31"/>
      <c r="E51" s="31"/>
      <c r="F51" s="31"/>
      <c r="G51" s="32"/>
      <c r="H51" s="31"/>
      <c r="I51" s="30"/>
      <c r="K51" s="28"/>
      <c r="L51" s="29"/>
      <c r="M51" s="28"/>
      <c r="N51" s="27"/>
      <c r="O51" s="26"/>
      <c r="P51" s="25"/>
      <c r="Q51" s="24"/>
      <c r="R51" s="23"/>
      <c r="S51" s="17"/>
    </row>
    <row r="52" spans="2:19" ht="15">
      <c r="B52" s="31"/>
      <c r="C52" s="31"/>
      <c r="D52" s="31"/>
      <c r="E52" s="31"/>
      <c r="F52" s="31"/>
      <c r="G52" s="32"/>
      <c r="H52" s="31"/>
      <c r="I52" s="30"/>
      <c r="K52" s="28"/>
      <c r="L52" s="29"/>
      <c r="M52" s="28"/>
      <c r="N52" s="27"/>
      <c r="O52" s="26"/>
      <c r="P52" s="25"/>
      <c r="Q52" s="24"/>
      <c r="R52" s="23"/>
      <c r="S52" s="17"/>
    </row>
  </sheetData>
  <mergeCells count="225">
    <mergeCell ref="N34:N35"/>
    <mergeCell ref="O34:O35"/>
    <mergeCell ref="P34:P35"/>
    <mergeCell ref="R34:R35"/>
    <mergeCell ref="O16:O17"/>
    <mergeCell ref="K16:K17"/>
    <mergeCell ref="L16:L17"/>
    <mergeCell ref="K22:K23"/>
    <mergeCell ref="L22:L23"/>
    <mergeCell ref="M22:M23"/>
    <mergeCell ref="N22:N23"/>
    <mergeCell ref="O24:O25"/>
    <mergeCell ref="P24:P25"/>
    <mergeCell ref="Q24:Q25"/>
    <mergeCell ref="K24:K25"/>
    <mergeCell ref="L24:L25"/>
    <mergeCell ref="M24:M25"/>
    <mergeCell ref="N24:N25"/>
    <mergeCell ref="O20:O21"/>
    <mergeCell ref="P20:P21"/>
    <mergeCell ref="K20:K21"/>
    <mergeCell ref="L18:L19"/>
    <mergeCell ref="M18:M19"/>
    <mergeCell ref="M16:M17"/>
    <mergeCell ref="R36:R37"/>
    <mergeCell ref="R24:R25"/>
    <mergeCell ref="O26:O27"/>
    <mergeCell ref="P26:P27"/>
    <mergeCell ref="R30:R31"/>
    <mergeCell ref="R26:R27"/>
    <mergeCell ref="R28:R29"/>
    <mergeCell ref="B14:B15"/>
    <mergeCell ref="C14:C15"/>
    <mergeCell ref="D14:D15"/>
    <mergeCell ref="E14:E15"/>
    <mergeCell ref="K34:K35"/>
    <mergeCell ref="F14:F15"/>
    <mergeCell ref="G14:G15"/>
    <mergeCell ref="R14:R15"/>
    <mergeCell ref="Q16:Q17"/>
    <mergeCell ref="Q14:Q15"/>
    <mergeCell ref="R16:R17"/>
    <mergeCell ref="Q18:Q19"/>
    <mergeCell ref="R18:R19"/>
    <mergeCell ref="Q20:Q21"/>
    <mergeCell ref="R20:R21"/>
    <mergeCell ref="O22:O23"/>
    <mergeCell ref="P22:P23"/>
    <mergeCell ref="Q36:Q37"/>
    <mergeCell ref="Q34:Q35"/>
    <mergeCell ref="L34:L35"/>
    <mergeCell ref="M34:M35"/>
    <mergeCell ref="H4:I4"/>
    <mergeCell ref="H5:I5"/>
    <mergeCell ref="Q26:Q27"/>
    <mergeCell ref="K26:K27"/>
    <mergeCell ref="L26:L27"/>
    <mergeCell ref="M26:M27"/>
    <mergeCell ref="N26:N27"/>
    <mergeCell ref="O28:O29"/>
    <mergeCell ref="P28:P29"/>
    <mergeCell ref="Q28:Q29"/>
    <mergeCell ref="K28:K29"/>
    <mergeCell ref="L28:L29"/>
    <mergeCell ref="M28:M29"/>
    <mergeCell ref="N28:N29"/>
    <mergeCell ref="O14:O15"/>
    <mergeCell ref="P14:P15"/>
    <mergeCell ref="O30:O31"/>
    <mergeCell ref="P30:P31"/>
    <mergeCell ref="Q30:Q31"/>
    <mergeCell ref="O32:O33"/>
    <mergeCell ref="O18:O19"/>
    <mergeCell ref="P18:P19"/>
    <mergeCell ref="N16:N17"/>
    <mergeCell ref="L20:L21"/>
    <mergeCell ref="R32:R33"/>
    <mergeCell ref="K32:K33"/>
    <mergeCell ref="L32:L33"/>
    <mergeCell ref="M32:M33"/>
    <mergeCell ref="N32:N33"/>
    <mergeCell ref="K30:K31"/>
    <mergeCell ref="L30:L31"/>
    <mergeCell ref="M30:M31"/>
    <mergeCell ref="N30:N31"/>
    <mergeCell ref="P32:P33"/>
    <mergeCell ref="Q32:Q33"/>
    <mergeCell ref="Q22:Q23"/>
    <mergeCell ref="R22:R23"/>
    <mergeCell ref="P16:P17"/>
    <mergeCell ref="M20:M21"/>
    <mergeCell ref="N20:N21"/>
    <mergeCell ref="K18:K19"/>
    <mergeCell ref="N18:N19"/>
    <mergeCell ref="N36:N37"/>
    <mergeCell ref="O39:R39"/>
    <mergeCell ref="F39:I39"/>
    <mergeCell ref="A1:I1"/>
    <mergeCell ref="A2:I2"/>
    <mergeCell ref="P4:R4"/>
    <mergeCell ref="P5:R5"/>
    <mergeCell ref="J1:R1"/>
    <mergeCell ref="J2:R2"/>
    <mergeCell ref="B4:F4"/>
    <mergeCell ref="B5:F5"/>
    <mergeCell ref="H14:H15"/>
    <mergeCell ref="I14:I15"/>
    <mergeCell ref="A4:A5"/>
    <mergeCell ref="A6:A7"/>
    <mergeCell ref="K14:K15"/>
    <mergeCell ref="L14:L15"/>
    <mergeCell ref="M14:M15"/>
    <mergeCell ref="N14:N15"/>
    <mergeCell ref="J4:J5"/>
    <mergeCell ref="G4:G7"/>
    <mergeCell ref="J6:J7"/>
    <mergeCell ref="K6:K7"/>
    <mergeCell ref="M6:M7"/>
    <mergeCell ref="L6:L7"/>
    <mergeCell ref="N6:N7"/>
    <mergeCell ref="O6:O7"/>
    <mergeCell ref="F16:F17"/>
    <mergeCell ref="G16:G17"/>
    <mergeCell ref="H16:H17"/>
    <mergeCell ref="I16:I17"/>
    <mergeCell ref="B16:B17"/>
    <mergeCell ref="C16:C17"/>
    <mergeCell ref="D16:D17"/>
    <mergeCell ref="E16:E17"/>
    <mergeCell ref="F18:F19"/>
    <mergeCell ref="G18:G19"/>
    <mergeCell ref="H18:H19"/>
    <mergeCell ref="I18:I19"/>
    <mergeCell ref="B18:B19"/>
    <mergeCell ref="C18:C19"/>
    <mergeCell ref="D18:D19"/>
    <mergeCell ref="E18:E19"/>
    <mergeCell ref="F20:F21"/>
    <mergeCell ref="G20:G21"/>
    <mergeCell ref="H20:H21"/>
    <mergeCell ref="I20:I21"/>
    <mergeCell ref="B20:B21"/>
    <mergeCell ref="C20:C21"/>
    <mergeCell ref="D20:D21"/>
    <mergeCell ref="E20:E21"/>
    <mergeCell ref="F22:F23"/>
    <mergeCell ref="G22:G23"/>
    <mergeCell ref="H22:H23"/>
    <mergeCell ref="I22:I23"/>
    <mergeCell ref="B22:B23"/>
    <mergeCell ref="C22:C23"/>
    <mergeCell ref="D22:D23"/>
    <mergeCell ref="E22:E23"/>
    <mergeCell ref="F24:F25"/>
    <mergeCell ref="G24:G25"/>
    <mergeCell ref="H24:H25"/>
    <mergeCell ref="I24:I25"/>
    <mergeCell ref="B24:B25"/>
    <mergeCell ref="C24:C25"/>
    <mergeCell ref="D24:D25"/>
    <mergeCell ref="E24:E25"/>
    <mergeCell ref="F26:F27"/>
    <mergeCell ref="G26:G27"/>
    <mergeCell ref="H26:H27"/>
    <mergeCell ref="I26:I27"/>
    <mergeCell ref="B26:B27"/>
    <mergeCell ref="C26:C27"/>
    <mergeCell ref="D26:D27"/>
    <mergeCell ref="E26:E27"/>
    <mergeCell ref="F28:F29"/>
    <mergeCell ref="G28:G29"/>
    <mergeCell ref="H28:H29"/>
    <mergeCell ref="I28:I29"/>
    <mergeCell ref="B28:B29"/>
    <mergeCell ref="C28:C29"/>
    <mergeCell ref="D28:D29"/>
    <mergeCell ref="E28:E29"/>
    <mergeCell ref="F30:F31"/>
    <mergeCell ref="G30:G31"/>
    <mergeCell ref="H30:H31"/>
    <mergeCell ref="I30:I31"/>
    <mergeCell ref="B30:B31"/>
    <mergeCell ref="C30:C31"/>
    <mergeCell ref="D30:D31"/>
    <mergeCell ref="E30:E31"/>
    <mergeCell ref="A40:E40"/>
    <mergeCell ref="F38:I38"/>
    <mergeCell ref="A38:C38"/>
    <mergeCell ref="F32:F33"/>
    <mergeCell ref="G32:G33"/>
    <mergeCell ref="H32:H33"/>
    <mergeCell ref="I32:I33"/>
    <mergeCell ref="B32:B33"/>
    <mergeCell ref="C32:C33"/>
    <mergeCell ref="D32:D33"/>
    <mergeCell ref="E32:E33"/>
    <mergeCell ref="H34:H35"/>
    <mergeCell ref="I34:I35"/>
    <mergeCell ref="B34:B35"/>
    <mergeCell ref="C34:C35"/>
    <mergeCell ref="A39:B39"/>
    <mergeCell ref="A41:E41"/>
    <mergeCell ref="F41:J41"/>
    <mergeCell ref="F40:I40"/>
    <mergeCell ref="O40:R40"/>
    <mergeCell ref="J40:N40"/>
    <mergeCell ref="D34:D35"/>
    <mergeCell ref="E34:E35"/>
    <mergeCell ref="B36:B37"/>
    <mergeCell ref="C36:C37"/>
    <mergeCell ref="D36:D37"/>
    <mergeCell ref="E36:E37"/>
    <mergeCell ref="F34:F35"/>
    <mergeCell ref="G34:G35"/>
    <mergeCell ref="J39:K39"/>
    <mergeCell ref="F36:F37"/>
    <mergeCell ref="G36:G37"/>
    <mergeCell ref="H36:H37"/>
    <mergeCell ref="I36:I37"/>
    <mergeCell ref="K36:K37"/>
    <mergeCell ref="L36:L37"/>
    <mergeCell ref="M36:M37"/>
    <mergeCell ref="O36:O37"/>
    <mergeCell ref="P36:P37"/>
    <mergeCell ref="J38:N38"/>
  </mergeCells>
  <phoneticPr fontId="3" type="noConversion"/>
  <pageMargins left="0.75" right="0.75" top="1" bottom="1" header="0.5" footer="0.5"/>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이름이 지정된 범위</vt:lpstr>
      </vt:variant>
      <vt:variant>
        <vt:i4>5</vt:i4>
      </vt:variant>
    </vt:vector>
  </HeadingPairs>
  <TitlesOfParts>
    <vt:vector size="11" baseType="lpstr">
      <vt:lpstr>표지</vt:lpstr>
      <vt:lpstr>1.위치 </vt:lpstr>
      <vt:lpstr>2.행정구역</vt:lpstr>
      <vt:lpstr>3.토지지목별현황</vt:lpstr>
      <vt:lpstr>4.일기일수</vt:lpstr>
      <vt:lpstr>5.기상개황</vt:lpstr>
      <vt:lpstr>'1.위치 '!Print_Area</vt:lpstr>
      <vt:lpstr>'2.행정구역'!Print_Area</vt:lpstr>
      <vt:lpstr>'3.토지지목별현황'!Print_Area</vt:lpstr>
      <vt:lpstr>'4.일기일수'!Print_Area</vt:lpstr>
      <vt:lpstr>'5.기상개황'!Print_Area</vt:lpstr>
    </vt:vector>
  </TitlesOfParts>
  <Company>Samsung Electronics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dc:creator>
  <cp:lastModifiedBy>user</cp:lastModifiedBy>
  <cp:lastPrinted>2016-02-05T03:08:24Z</cp:lastPrinted>
  <dcterms:created xsi:type="dcterms:W3CDTF">2009-10-22T01:24:10Z</dcterms:created>
  <dcterms:modified xsi:type="dcterms:W3CDTF">2016-02-05T03:09:26Z</dcterms:modified>
</cp:coreProperties>
</file>