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4160" windowHeight="8895" tabRatio="760"/>
  </bookViews>
  <sheets>
    <sheet name="표지" sheetId="98" r:id="rId1"/>
    <sheet name="1.주택현황" sheetId="84" r:id="rId2"/>
    <sheet name="2.건축허가" sheetId="92" r:id="rId3"/>
    <sheet name="3.아파트건립" sheetId="90" r:id="rId4"/>
    <sheet name="4.무허가건축물" sheetId="93" r:id="rId5"/>
    <sheet name="5.용도지역" sheetId="101" r:id="rId6"/>
    <sheet name="6.토지거래" sheetId="102" r:id="rId7"/>
    <sheet name="7.공원" sheetId="99" r:id="rId8"/>
    <sheet name="8.하천" sheetId="103" r:id="rId9"/>
    <sheet name="9.하천점용" sheetId="100" r:id="rId10"/>
    <sheet name="10.11.도로" sheetId="104" r:id="rId11"/>
    <sheet name="12.도로시설물" sheetId="105" r:id="rId12"/>
    <sheet name="13.교량" sheetId="106" r:id="rId13"/>
    <sheet name="14.토목공사" sheetId="107" r:id="rId14"/>
  </sheets>
  <calcPr calcId="125725" calcMode="manual"/>
</workbook>
</file>

<file path=xl/calcChain.xml><?xml version="1.0" encoding="utf-8"?>
<calcChain xmlns="http://schemas.openxmlformats.org/spreadsheetml/2006/main">
  <c r="AD17" i="102"/>
  <c r="AC17"/>
  <c r="Y17"/>
  <c r="X17"/>
  <c r="W17"/>
  <c r="J17"/>
  <c r="G17"/>
  <c r="F17"/>
  <c r="E17"/>
  <c r="D17"/>
  <c r="C17"/>
  <c r="B17"/>
  <c r="I16" i="99"/>
  <c r="C28"/>
  <c r="C24"/>
  <c r="C22"/>
  <c r="C20"/>
  <c r="J26" i="105" l="1"/>
  <c r="I26"/>
  <c r="H26"/>
  <c r="F26"/>
  <c r="E26"/>
  <c r="D26"/>
  <c r="C26"/>
  <c r="B26"/>
  <c r="E34" i="99"/>
  <c r="G16"/>
  <c r="E12"/>
  <c r="C12"/>
  <c r="C15" i="84"/>
  <c r="K15" s="1"/>
  <c r="K14"/>
  <c r="K13"/>
  <c r="K12"/>
  <c r="K11"/>
  <c r="F15" i="93"/>
  <c r="C15"/>
  <c r="Z38" i="92"/>
  <c r="J38"/>
  <c r="B38"/>
  <c r="Z37"/>
  <c r="J37"/>
  <c r="B37"/>
  <c r="Z35"/>
  <c r="R35"/>
  <c r="B35"/>
  <c r="Z34"/>
  <c r="R34"/>
  <c r="B34"/>
  <c r="Z32"/>
  <c r="R32"/>
  <c r="J32"/>
  <c r="B32"/>
  <c r="Z31"/>
  <c r="R31"/>
  <c r="B31"/>
  <c r="Z23"/>
  <c r="R23"/>
  <c r="J23"/>
  <c r="B23"/>
  <c r="Z22"/>
  <c r="R22"/>
  <c r="J22"/>
  <c r="B22"/>
  <c r="Z20"/>
  <c r="R20"/>
  <c r="J20"/>
  <c r="B20"/>
  <c r="Z19"/>
  <c r="R19"/>
  <c r="J19"/>
  <c r="B19"/>
  <c r="Z16"/>
  <c r="R16"/>
  <c r="J16"/>
  <c r="B16"/>
  <c r="Z15"/>
  <c r="R15"/>
  <c r="J15"/>
  <c r="B15"/>
  <c r="Z13"/>
  <c r="R13"/>
  <c r="J13"/>
  <c r="B13"/>
  <c r="Z12"/>
  <c r="R12"/>
  <c r="J12"/>
  <c r="B12"/>
  <c r="F14" i="93"/>
  <c r="C14"/>
  <c r="M14" s="1"/>
  <c r="C34" i="99" l="1"/>
  <c r="C16" s="1"/>
  <c r="E16"/>
</calcChain>
</file>

<file path=xl/sharedStrings.xml><?xml version="1.0" encoding="utf-8"?>
<sst xmlns="http://schemas.openxmlformats.org/spreadsheetml/2006/main" count="2204" uniqueCount="531">
  <si>
    <t>Year</t>
  </si>
  <si>
    <t>Total</t>
  </si>
  <si>
    <t>Jungang-Dong</t>
  </si>
  <si>
    <t>Bosu-Dong</t>
  </si>
  <si>
    <t>Nampo-Dong</t>
  </si>
  <si>
    <t>Year &amp; Dong</t>
  </si>
  <si>
    <t>Donggwang-Dong</t>
  </si>
  <si>
    <t>Daecheong-Dong</t>
  </si>
  <si>
    <t>Bupyeong-Dong</t>
  </si>
  <si>
    <t>Gwangbok-Dong</t>
  </si>
  <si>
    <t>Yeongju1-Dong</t>
  </si>
  <si>
    <t>Yeongju2-Dong</t>
  </si>
  <si>
    <t>연 별</t>
  </si>
  <si>
    <t>Type of Housing Units and Hosing supply rate</t>
  </si>
  <si>
    <t>단위:가구, 호</t>
  </si>
  <si>
    <t>Unit:household, house</t>
  </si>
  <si>
    <t>(B) / (A)*100</t>
  </si>
  <si>
    <t>합 계</t>
  </si>
  <si>
    <t>단독주택</t>
  </si>
  <si>
    <t>아 파 트</t>
  </si>
  <si>
    <t>연립주택</t>
  </si>
  <si>
    <t>다세대주택</t>
  </si>
  <si>
    <t>다가구주택</t>
  </si>
  <si>
    <t>자료:건축과</t>
  </si>
  <si>
    <t>year</t>
  </si>
  <si>
    <t>3. 아파트 건립</t>
  </si>
  <si>
    <t>Construction of Apartment</t>
  </si>
  <si>
    <t>단위:개수</t>
  </si>
  <si>
    <t>동    별</t>
  </si>
  <si>
    <t>Dong</t>
  </si>
  <si>
    <t>동  수</t>
  </si>
  <si>
    <t>주택수</t>
  </si>
  <si>
    <t>규  모  별  주  택  수</t>
  </si>
  <si>
    <t>House by Size</t>
  </si>
  <si>
    <t>No. of</t>
  </si>
  <si>
    <t>40㎡</t>
  </si>
  <si>
    <t>미만</t>
  </si>
  <si>
    <t>60～85㎡</t>
  </si>
  <si>
    <t>85～135㎡</t>
  </si>
  <si>
    <t>135㎡</t>
  </si>
  <si>
    <t>이상</t>
  </si>
  <si>
    <t>buildings</t>
  </si>
  <si>
    <t>Houses</t>
  </si>
  <si>
    <t>or less</t>
  </si>
  <si>
    <t>40～60㎡</t>
  </si>
  <si>
    <t>Over</t>
  </si>
  <si>
    <t>건립누계</t>
  </si>
  <si>
    <t>단위:호</t>
  </si>
  <si>
    <t>층  수  별  주  택  수   House by floor number</t>
  </si>
  <si>
    <t>5층 이하</t>
  </si>
  <si>
    <t>5 Floor or less</t>
  </si>
  <si>
    <t>21층 이상</t>
  </si>
  <si>
    <t>21 Floor or higher</t>
  </si>
  <si>
    <t>단위:동수</t>
  </si>
  <si>
    <t>주택이외</t>
  </si>
  <si>
    <t>Housing unit</t>
  </si>
  <si>
    <t>Non-housing unit</t>
  </si>
  <si>
    <t>No. of 
remaining illegal 
buildings
(Current year-end)</t>
    <phoneticPr fontId="7" type="noConversion"/>
  </si>
  <si>
    <t>전년도말 잔여동수</t>
    <phoneticPr fontId="7" type="noConversion"/>
  </si>
  <si>
    <t>금년말 
잔여동수</t>
    <phoneticPr fontId="7" type="noConversion"/>
  </si>
  <si>
    <t>신  규  발  생  
Newly built</t>
    <phoneticPr fontId="7" type="noConversion"/>
  </si>
  <si>
    <t>중  앙  동</t>
    <phoneticPr fontId="7" type="noConversion"/>
  </si>
  <si>
    <t>동  광  동</t>
    <phoneticPr fontId="7" type="noConversion"/>
  </si>
  <si>
    <t>대  청  동</t>
    <phoneticPr fontId="7" type="noConversion"/>
  </si>
  <si>
    <t>보  수  동</t>
    <phoneticPr fontId="7" type="noConversion"/>
  </si>
  <si>
    <t>부  평  동</t>
    <phoneticPr fontId="7" type="noConversion"/>
  </si>
  <si>
    <t>광  복  동</t>
    <phoneticPr fontId="7" type="noConversion"/>
  </si>
  <si>
    <t>남  포  동</t>
    <phoneticPr fontId="7" type="noConversion"/>
  </si>
  <si>
    <t>영 주 1 동</t>
    <phoneticPr fontId="7" type="noConversion"/>
  </si>
  <si>
    <t>영 주 2 동</t>
    <phoneticPr fontId="7" type="noConversion"/>
  </si>
  <si>
    <t>       단, 집단가구(6인이상 비혈연가구, 기숙사, 사회시설 등) 및 외국인 가구는 제외</t>
  </si>
  <si>
    <t>unit:building</t>
    <phoneticPr fontId="7" type="noConversion"/>
  </si>
  <si>
    <t>연별 및
동별</t>
    <phoneticPr fontId="7" type="noConversion"/>
  </si>
  <si>
    <t>주  택</t>
    <phoneticPr fontId="7" type="noConversion"/>
  </si>
  <si>
    <t>주  택</t>
    <phoneticPr fontId="7" type="noConversion"/>
  </si>
  <si>
    <t>건축물별</t>
    <phoneticPr fontId="7" type="noConversion"/>
  </si>
  <si>
    <t>수단 별</t>
    <phoneticPr fontId="7" type="noConversion"/>
  </si>
  <si>
    <t>철거</t>
    <phoneticPr fontId="7" type="noConversion"/>
  </si>
  <si>
    <t>재개발</t>
    <phoneticPr fontId="7" type="noConversion"/>
  </si>
  <si>
    <t>보상</t>
    <phoneticPr fontId="7" type="noConversion"/>
  </si>
  <si>
    <t>기타</t>
    <phoneticPr fontId="7" type="noConversion"/>
  </si>
  <si>
    <t>Others</t>
    <phoneticPr fontId="7" type="noConversion"/>
  </si>
  <si>
    <r>
      <t xml:space="preserve">단위:동수, </t>
    </r>
    <r>
      <rPr>
        <sz val="8.8000000000000007"/>
        <color indexed="8"/>
        <rFont val="신명 중명조,한컴돋움"/>
        <family val="3"/>
        <charset val="129"/>
      </rPr>
      <t>㎡</t>
    </r>
    <phoneticPr fontId="7" type="noConversion"/>
  </si>
  <si>
    <t>unit: building, ㎡</t>
    <phoneticPr fontId="7" type="noConversion"/>
  </si>
  <si>
    <t>Concrete</t>
    <phoneticPr fontId="7" type="noConversion"/>
  </si>
  <si>
    <t>Steel frame</t>
    <phoneticPr fontId="7" type="noConversion"/>
  </si>
  <si>
    <t>Masonry</t>
    <phoneticPr fontId="7" type="noConversion"/>
  </si>
  <si>
    <t>Ferro-concrete</t>
    <phoneticPr fontId="7" type="noConversion"/>
  </si>
  <si>
    <t>Wooden</t>
    <phoneticPr fontId="7" type="noConversion"/>
  </si>
  <si>
    <t>연면적</t>
    <phoneticPr fontId="7" type="noConversion"/>
  </si>
  <si>
    <t>상업용</t>
    <phoneticPr fontId="7" type="noConversion"/>
  </si>
  <si>
    <t>농수산용</t>
    <phoneticPr fontId="7" type="noConversion"/>
  </si>
  <si>
    <t>교육/사회용</t>
    <phoneticPr fontId="7" type="noConversion"/>
  </si>
  <si>
    <t>주거용</t>
    <phoneticPr fontId="7" type="noConversion"/>
  </si>
  <si>
    <t>공업용</t>
    <phoneticPr fontId="7" type="noConversion"/>
  </si>
  <si>
    <t>공공용</t>
    <phoneticPr fontId="7" type="noConversion"/>
  </si>
  <si>
    <t>2. 건 축 허 가(계속)</t>
    <phoneticPr fontId="7" type="noConversion"/>
  </si>
  <si>
    <t>Building Construction Permits(Cont'd)</t>
    <phoneticPr fontId="7" type="noConversion"/>
  </si>
  <si>
    <t>정비(철거)
Removed(demolished)</t>
    <phoneticPr fontId="7" type="noConversion"/>
  </si>
  <si>
    <t>동 수</t>
    <phoneticPr fontId="7" type="noConversion"/>
  </si>
  <si>
    <t>2. 건 축 허 가</t>
    <phoneticPr fontId="7" type="noConversion"/>
  </si>
  <si>
    <t>-</t>
    <phoneticPr fontId="7" type="noConversion"/>
  </si>
  <si>
    <t>연 별</t>
    <phoneticPr fontId="7" type="noConversion"/>
  </si>
  <si>
    <t>주   택   수
Number of houses by type of housing unit</t>
    <phoneticPr fontId="7" type="noConversion"/>
  </si>
  <si>
    <t>주택보급율
(%)</t>
    <phoneticPr fontId="7" type="noConversion"/>
  </si>
  <si>
    <t>No. of  general households
(A)</t>
    <phoneticPr fontId="7" type="noConversion"/>
  </si>
  <si>
    <t>동   별</t>
    <phoneticPr fontId="7" type="noConversion"/>
  </si>
  <si>
    <t>-</t>
    <phoneticPr fontId="7" type="noConversion"/>
  </si>
  <si>
    <t>-</t>
    <phoneticPr fontId="7" type="noConversion"/>
  </si>
  <si>
    <t>-</t>
    <phoneticPr fontId="7" type="noConversion"/>
  </si>
  <si>
    <t>total
(B)</t>
    <phoneticPr fontId="7" type="noConversion"/>
  </si>
  <si>
    <t>Detached
dwelling</t>
    <phoneticPr fontId="7" type="noConversion"/>
  </si>
  <si>
    <t>Apartment</t>
    <phoneticPr fontId="7" type="noConversion"/>
  </si>
  <si>
    <t>Rowhouse</t>
    <phoneticPr fontId="7" type="noConversion"/>
  </si>
  <si>
    <t>-</t>
  </si>
  <si>
    <t> </t>
    <phoneticPr fontId="7" type="noConversion"/>
  </si>
  <si>
    <t>-</t>
    <phoneticPr fontId="7" type="noConversion"/>
  </si>
  <si>
    <r>
      <t xml:space="preserve">단위:개소, </t>
    </r>
    <r>
      <rPr>
        <sz val="8.8000000000000007"/>
        <color indexed="8"/>
        <rFont val="신명 태명조,한컴돋움"/>
        <family val="3"/>
        <charset val="129"/>
      </rPr>
      <t>㎡</t>
    </r>
  </si>
  <si>
    <t>Unit:number, ㎡</t>
    <phoneticPr fontId="7" type="noConversion"/>
  </si>
  <si>
    <t>연별 및 동별</t>
    <phoneticPr fontId="7" type="noConversion"/>
  </si>
  <si>
    <t>계</t>
  </si>
  <si>
    <t>도    시    공    원</t>
  </si>
  <si>
    <t>자연공원</t>
  </si>
  <si>
    <t>Urban parks</t>
  </si>
  <si>
    <t>Natural parks</t>
  </si>
  <si>
    <t>소    계</t>
  </si>
  <si>
    <t>어린이공원</t>
  </si>
  <si>
    <r>
      <t>근린공원</t>
    </r>
    <r>
      <rPr>
        <vertAlign val="superscript"/>
        <sz val="8.8000000000000007"/>
        <color indexed="8"/>
        <rFont val="신명 중명조,한컴돋움"/>
        <family val="3"/>
        <charset val="129"/>
      </rPr>
      <t>1)</t>
    </r>
  </si>
  <si>
    <t>소공원</t>
  </si>
  <si>
    <t>역사공원</t>
  </si>
  <si>
    <t>체육공원</t>
  </si>
  <si>
    <t>군립공원</t>
  </si>
  <si>
    <t>Year &amp; Dong</t>
    <phoneticPr fontId="7" type="noConversion"/>
  </si>
  <si>
    <t>Children's park</t>
  </si>
  <si>
    <t>Neighborhood park</t>
  </si>
  <si>
    <t>Mini</t>
  </si>
  <si>
    <t>Historical</t>
  </si>
  <si>
    <t xml:space="preserve">Sports park </t>
  </si>
  <si>
    <t>Gun park</t>
  </si>
  <si>
    <t>개소</t>
  </si>
  <si>
    <t>면적</t>
  </si>
  <si>
    <t>Number</t>
  </si>
  <si>
    <t>Area</t>
  </si>
  <si>
    <t>Number</t>
    <phoneticPr fontId="7" type="noConversion"/>
  </si>
  <si>
    <t>-</t>
    <phoneticPr fontId="37" type="noConversion"/>
  </si>
  <si>
    <t>중 앙 동</t>
    <phoneticPr fontId="7" type="noConversion"/>
  </si>
  <si>
    <t>동 광 동</t>
    <phoneticPr fontId="7" type="noConversion"/>
  </si>
  <si>
    <t>대 청 동</t>
    <phoneticPr fontId="7" type="noConversion"/>
  </si>
  <si>
    <r>
      <t>Daeche</t>
    </r>
    <r>
      <rPr>
        <b/>
        <sz val="8"/>
        <color indexed="8"/>
        <rFont val="신명 중명조,한컴돋움"/>
        <family val="3"/>
        <charset val="129"/>
      </rPr>
      <t>o</t>
    </r>
    <r>
      <rPr>
        <sz val="8"/>
        <color indexed="8"/>
        <rFont val="신명 중명조,한컴돋움"/>
        <family val="3"/>
        <charset val="129"/>
      </rPr>
      <t>ng-Dong</t>
    </r>
  </si>
  <si>
    <t>보 수 동</t>
    <phoneticPr fontId="7" type="noConversion"/>
  </si>
  <si>
    <t>부 평 동</t>
    <phoneticPr fontId="7" type="noConversion"/>
  </si>
  <si>
    <r>
      <t>Bupye</t>
    </r>
    <r>
      <rPr>
        <b/>
        <sz val="8"/>
        <color indexed="8"/>
        <rFont val="신명 중명조,한컴돋움"/>
        <family val="3"/>
        <charset val="129"/>
      </rPr>
      <t>o</t>
    </r>
    <r>
      <rPr>
        <sz val="8"/>
        <color indexed="8"/>
        <rFont val="신명 중명조,한컴돋움"/>
        <family val="3"/>
        <charset val="129"/>
      </rPr>
      <t>ng-Dong</t>
    </r>
  </si>
  <si>
    <t>광 복 동</t>
    <phoneticPr fontId="7" type="noConversion"/>
  </si>
  <si>
    <t>남 포 동</t>
    <phoneticPr fontId="7" type="noConversion"/>
  </si>
  <si>
    <t>영주1 동</t>
    <phoneticPr fontId="7" type="noConversion"/>
  </si>
  <si>
    <r>
      <t>Ye</t>
    </r>
    <r>
      <rPr>
        <b/>
        <sz val="8"/>
        <color indexed="8"/>
        <rFont val="신명 중명조,한컴돋움"/>
        <family val="3"/>
        <charset val="129"/>
      </rPr>
      <t>o</t>
    </r>
    <r>
      <rPr>
        <sz val="8"/>
        <color indexed="8"/>
        <rFont val="신명 중명조,한컴돋움"/>
        <family val="3"/>
        <charset val="129"/>
      </rPr>
      <t>ngju1-Dong</t>
    </r>
  </si>
  <si>
    <t>영주2 동</t>
    <phoneticPr fontId="7" type="noConversion"/>
  </si>
  <si>
    <r>
      <t>Ye</t>
    </r>
    <r>
      <rPr>
        <b/>
        <sz val="8"/>
        <color indexed="8"/>
        <rFont val="신명 중명조,한컴돋움"/>
        <family val="3"/>
        <charset val="129"/>
      </rPr>
      <t>o</t>
    </r>
    <r>
      <rPr>
        <sz val="8"/>
        <color indexed="8"/>
        <rFont val="신명 중명조,한컴돋움"/>
        <family val="3"/>
        <charset val="129"/>
      </rPr>
      <t>ngju2-Dong</t>
    </r>
  </si>
  <si>
    <t>Note:1)·Jungang(Daecheong)park(229,041㎡)</t>
    <phoneticPr fontId="7" type="noConversion"/>
  </si>
  <si>
    <t>-</t>
    <phoneticPr fontId="7" type="noConversion"/>
  </si>
  <si>
    <t>자료:안전도시과</t>
    <phoneticPr fontId="37" type="noConversion"/>
  </si>
  <si>
    <t>Source:Urban Security Division</t>
    <phoneticPr fontId="7" type="noConversion"/>
  </si>
  <si>
    <r>
      <t>단위:건,</t>
    </r>
    <r>
      <rPr>
        <sz val="9"/>
        <color indexed="8"/>
        <rFont val="신명 태명조,한컴돋움"/>
        <family val="3"/>
        <charset val="129"/>
      </rPr>
      <t>㎡</t>
    </r>
    <r>
      <rPr>
        <sz val="9"/>
        <color indexed="8"/>
        <rFont val="신명 중명조,한컴돋움"/>
        <family val="3"/>
        <charset val="129"/>
      </rPr>
      <t>,천원</t>
    </r>
    <phoneticPr fontId="7" type="noConversion"/>
  </si>
  <si>
    <t>Unit:Case,㎡,Thousand won</t>
    <phoneticPr fontId="7" type="noConversion"/>
  </si>
  <si>
    <t>건  수</t>
  </si>
  <si>
    <t>면   적</t>
  </si>
  <si>
    <t>토사채취
(㎡)</t>
  </si>
  <si>
    <t>사용료징수
Collection of use fees</t>
  </si>
  <si>
    <t>Number of cases</t>
  </si>
  <si>
    <t>Collection of gravels and sand</t>
  </si>
  <si>
    <t>부 과</t>
  </si>
  <si>
    <t>징  수</t>
  </si>
  <si>
    <t>Imposition</t>
  </si>
  <si>
    <t>Collected</t>
  </si>
  <si>
    <t>-</t>
    <phoneticPr fontId="7" type="noConversion"/>
  </si>
  <si>
    <t>-</t>
    <phoneticPr fontId="37" type="noConversion"/>
  </si>
  <si>
    <t>중  앙  동</t>
    <phoneticPr fontId="7" type="noConversion"/>
  </si>
  <si>
    <t>동  광  동</t>
    <phoneticPr fontId="7" type="noConversion"/>
  </si>
  <si>
    <t>대  청  동</t>
    <phoneticPr fontId="7" type="noConversion"/>
  </si>
  <si>
    <t>보  수  동</t>
    <phoneticPr fontId="7" type="noConversion"/>
  </si>
  <si>
    <t>부  평  동</t>
    <phoneticPr fontId="7" type="noConversion"/>
  </si>
  <si>
    <t>광  복  동</t>
    <phoneticPr fontId="7" type="noConversion"/>
  </si>
  <si>
    <t>남  포  동</t>
    <phoneticPr fontId="7" type="noConversion"/>
  </si>
  <si>
    <t>영 주 1 동</t>
    <phoneticPr fontId="7" type="noConversion"/>
  </si>
  <si>
    <t>영 주 2 동</t>
    <phoneticPr fontId="7" type="noConversion"/>
  </si>
  <si>
    <t>자료:안전도시과</t>
    <phoneticPr fontId="7" type="noConversion"/>
  </si>
  <si>
    <r>
      <t> 단위 : 명, 천m</t>
    </r>
    <r>
      <rPr>
        <vertAlign val="superscript"/>
        <sz val="9"/>
        <color indexed="8"/>
        <rFont val="휴먼명조,한컴돋움"/>
        <family val="3"/>
        <charset val="129"/>
      </rPr>
      <t>2</t>
    </r>
  </si>
  <si>
    <t>unit:Person, 1,000㎡</t>
    <phoneticPr fontId="7" type="noConversion"/>
  </si>
  <si>
    <t>연  별</t>
  </si>
  <si>
    <r>
      <t>인   구</t>
    </r>
    <r>
      <rPr>
        <vertAlign val="superscript"/>
        <sz val="9"/>
        <color indexed="8"/>
        <rFont val="휴먼명조,한컴돋움"/>
        <family val="3"/>
        <charset val="129"/>
      </rPr>
      <t>1)</t>
    </r>
    <r>
      <rPr>
        <sz val="9"/>
        <color indexed="8"/>
        <rFont val="휴먼명조,한컴돋움"/>
        <family val="3"/>
        <charset val="129"/>
      </rPr>
      <t>  Population</t>
    </r>
  </si>
  <si>
    <t>용도지역
총 합계</t>
    <phoneticPr fontId="7" type="noConversion"/>
  </si>
  <si>
    <t>도  시  지  역  Urban area</t>
    <phoneticPr fontId="7" type="noConversion"/>
  </si>
  <si>
    <t>도  시  지  역   Urban area</t>
    <phoneticPr fontId="7" type="noConversion"/>
  </si>
  <si>
    <t>미지정</t>
  </si>
  <si>
    <t>합  계</t>
  </si>
  <si>
    <t>주  거  지  역</t>
  </si>
  <si>
    <t>공  업  지  역   Industrial zone</t>
  </si>
  <si>
    <t>녹  지  지  역   Green zone</t>
  </si>
  <si>
    <t>소  계</t>
  </si>
  <si>
    <t>전  용</t>
  </si>
  <si>
    <t>일  반</t>
  </si>
  <si>
    <t>준공업</t>
  </si>
  <si>
    <t>보  전</t>
  </si>
  <si>
    <t>생  산</t>
  </si>
  <si>
    <t>자  연</t>
  </si>
  <si>
    <t>Undesign-ated</t>
    <phoneticPr fontId="7" type="noConversion"/>
  </si>
  <si>
    <t>제1종전용</t>
  </si>
  <si>
    <t>제2종전용</t>
  </si>
  <si>
    <t>Sub-total</t>
  </si>
  <si>
    <t>Exclusive</t>
  </si>
  <si>
    <t>General</t>
  </si>
  <si>
    <t>Mixed</t>
  </si>
  <si>
    <t>Preserved</t>
  </si>
  <si>
    <t>Natural</t>
  </si>
  <si>
    <t>Urban</t>
  </si>
  <si>
    <t>Rural</t>
  </si>
  <si>
    <t>Grand total</t>
    <phoneticPr fontId="7" type="noConversion"/>
  </si>
  <si>
    <t>1st exclusive</t>
  </si>
  <si>
    <t>2nd exclusive</t>
  </si>
  <si>
    <t>1,119.1</t>
  </si>
  <si>
    <t>비  도  시  지  역   Rural area</t>
  </si>
  <si>
    <t>Resdential zone</t>
  </si>
  <si>
    <t>상  업  지  역   Commercial zone</t>
  </si>
  <si>
    <t>일반주거지역   General resdential</t>
  </si>
  <si>
    <t>준주거 
지역</t>
    <phoneticPr fontId="7" type="noConversion"/>
  </si>
  <si>
    <t>중  심</t>
  </si>
  <si>
    <t>근  린</t>
  </si>
  <si>
    <t>유  통</t>
  </si>
  <si>
    <t>합  계</t>
    <phoneticPr fontId="7" type="noConversion"/>
  </si>
  <si>
    <t>계획관리지역</t>
  </si>
  <si>
    <t>생산관리지역</t>
  </si>
  <si>
    <t>보전관리지역</t>
  </si>
  <si>
    <t>농림지역</t>
  </si>
  <si>
    <t>자연환경보전지역</t>
    <phoneticPr fontId="7" type="noConversion"/>
  </si>
  <si>
    <t>제1종일반</t>
  </si>
  <si>
    <t>제2종일반</t>
  </si>
  <si>
    <t>제3종일반</t>
  </si>
  <si>
    <t>Year</t>
    <phoneticPr fontId="7" type="noConversion"/>
  </si>
  <si>
    <t>Agricultural &amp; forest area</t>
    <phoneticPr fontId="7" type="noConversion"/>
  </si>
  <si>
    <t>지정비율
(B/A)*100</t>
    <phoneticPr fontId="7" type="noConversion"/>
  </si>
  <si>
    <t>1st general</t>
  </si>
  <si>
    <t>2nd general</t>
  </si>
  <si>
    <t>3rd general</t>
  </si>
  <si>
    <t>Central</t>
  </si>
  <si>
    <t>Neighbor-hood</t>
    <phoneticPr fontId="7" type="noConversion"/>
  </si>
  <si>
    <t>자료:건설과</t>
  </si>
  <si>
    <t>Source:Construction Division</t>
    <phoneticPr fontId="7" type="noConversion"/>
  </si>
  <si>
    <t>소  계
Sub-total</t>
    <phoneticPr fontId="7" type="noConversion"/>
  </si>
  <si>
    <t>전용주거지역 
Residential only</t>
    <phoneticPr fontId="7" type="noConversion"/>
  </si>
  <si>
    <t>6. 토 지 거 래 현 황(계속)</t>
  </si>
  <si>
    <t>Land Transactions by Use and Purpose</t>
  </si>
  <si>
    <t>Land Transactions by Use and Purpose(Cont'd)</t>
  </si>
  <si>
    <r>
      <t>단위:필지수, 천</t>
    </r>
    <r>
      <rPr>
        <sz val="8.8000000000000007"/>
        <color indexed="8"/>
        <rFont val="신명 태명조,한컴돋움"/>
        <family val="3"/>
        <charset val="129"/>
      </rPr>
      <t>㎡</t>
    </r>
  </si>
  <si>
    <t>unit:Parcel, 1,000㎡</t>
    <phoneticPr fontId="7" type="noConversion"/>
  </si>
  <si>
    <t>합    계</t>
  </si>
  <si>
    <t>용     도     지     역    별      By use</t>
    <phoneticPr fontId="7" type="noConversion"/>
  </si>
  <si>
    <t>연별 및 월별</t>
    <phoneticPr fontId="7" type="noConversion"/>
  </si>
  <si>
    <t>용도지역별</t>
    <phoneticPr fontId="7" type="noConversion"/>
  </si>
  <si>
    <t>지 목 별      By purpose</t>
    <phoneticPr fontId="7" type="noConversion"/>
  </si>
  <si>
    <t>도  시  계  획  구  역  내</t>
  </si>
  <si>
    <t>By use</t>
    <phoneticPr fontId="7" type="noConversion"/>
  </si>
  <si>
    <t>Subject to urban planning zone</t>
  </si>
  <si>
    <t>도시계획구역외</t>
  </si>
  <si>
    <t>전</t>
  </si>
  <si>
    <t>답</t>
  </si>
  <si>
    <t>대     지</t>
  </si>
  <si>
    <t>임     야</t>
  </si>
  <si>
    <t>공장용지</t>
  </si>
  <si>
    <t>기     타</t>
  </si>
  <si>
    <t>주거지역</t>
  </si>
  <si>
    <t>상업지역</t>
  </si>
  <si>
    <t>공업지역</t>
  </si>
  <si>
    <t>녹지지역</t>
  </si>
  <si>
    <t>개발제한구역</t>
  </si>
  <si>
    <t>용도미지정구역</t>
  </si>
  <si>
    <t>Not subject to urban planning zone</t>
  </si>
  <si>
    <t>Year &amp; Month</t>
    <phoneticPr fontId="7" type="noConversion"/>
  </si>
  <si>
    <t>Residential zone</t>
    <phoneticPr fontId="7" type="noConversion"/>
  </si>
  <si>
    <t>Commercial zone</t>
    <phoneticPr fontId="7" type="noConversion"/>
  </si>
  <si>
    <t>Industrial zone</t>
    <phoneticPr fontId="7" type="noConversion"/>
  </si>
  <si>
    <t>Green belt</t>
  </si>
  <si>
    <t>Area of restricted development</t>
    <phoneticPr fontId="7" type="noConversion"/>
  </si>
  <si>
    <t>Nondesign-atedzone</t>
    <phoneticPr fontId="7" type="noConversion"/>
  </si>
  <si>
    <t>Dry paddy</t>
  </si>
  <si>
    <t>Rice paddy</t>
  </si>
  <si>
    <t>Building land</t>
  </si>
  <si>
    <t>Forest field</t>
  </si>
  <si>
    <t>Factory site</t>
  </si>
  <si>
    <t>Others</t>
  </si>
  <si>
    <t>필지수</t>
  </si>
  <si>
    <t>Parcel</t>
  </si>
  <si>
    <t>1   월</t>
  </si>
  <si>
    <t>January</t>
  </si>
  <si>
    <t>2   월</t>
  </si>
  <si>
    <t>February</t>
  </si>
  <si>
    <t>3   월</t>
  </si>
  <si>
    <t>March</t>
  </si>
  <si>
    <t>4   월</t>
  </si>
  <si>
    <t>April</t>
  </si>
  <si>
    <t>5   월</t>
  </si>
  <si>
    <t>May</t>
  </si>
  <si>
    <t>6   월</t>
  </si>
  <si>
    <t>June</t>
  </si>
  <si>
    <t>7   월</t>
  </si>
  <si>
    <t>July</t>
  </si>
  <si>
    <t>8   월</t>
  </si>
  <si>
    <t>August</t>
  </si>
  <si>
    <t>9   월</t>
  </si>
  <si>
    <t>September</t>
  </si>
  <si>
    <t>10  월</t>
  </si>
  <si>
    <t>October</t>
  </si>
  <si>
    <t>11  월</t>
  </si>
  <si>
    <t>November</t>
  </si>
  <si>
    <t>12  월</t>
  </si>
  <si>
    <t>December</t>
  </si>
  <si>
    <t>Rivers and Streams</t>
  </si>
  <si>
    <t>단위:㎞</t>
  </si>
  <si>
    <t>Unit:㎞</t>
    <phoneticPr fontId="7" type="noConversion"/>
  </si>
  <si>
    <t>연별 및 종류별</t>
    <phoneticPr fontId="7" type="noConversion"/>
  </si>
  <si>
    <t>하천수(개소)</t>
  </si>
  <si>
    <t>총 연 장</t>
  </si>
  <si>
    <t>요     개     수
Cases of improvements needed</t>
    <phoneticPr fontId="7" type="noConversion"/>
  </si>
  <si>
    <t>Year &amp; Class</t>
    <phoneticPr fontId="7" type="noConversion"/>
  </si>
  <si>
    <t>No. of rivers and streams</t>
    <phoneticPr fontId="7" type="noConversion"/>
  </si>
  <si>
    <t>Total length</t>
  </si>
  <si>
    <t>기 개 수</t>
  </si>
  <si>
    <t>미 개 수</t>
  </si>
  <si>
    <t>개수율(%)</t>
  </si>
  <si>
    <t>Already improved</t>
  </si>
  <si>
    <t>Yet to be improved</t>
  </si>
  <si>
    <t>Improvement rate(%)</t>
  </si>
  <si>
    <t>지방하천</t>
  </si>
  <si>
    <t>In County</t>
  </si>
  <si>
    <t>기 타</t>
  </si>
  <si>
    <r>
      <t>단위:m,</t>
    </r>
    <r>
      <rPr>
        <sz val="8.8000000000000007"/>
        <color indexed="8"/>
        <rFont val="신명 태명조,한컴돋움"/>
        <family val="3"/>
        <charset val="129"/>
      </rPr>
      <t>㎡,</t>
    </r>
    <r>
      <rPr>
        <sz val="9.8000000000000007"/>
        <color indexed="8"/>
        <rFont val="신명 중명조,한컴돋움"/>
        <family val="3"/>
        <charset val="129"/>
      </rPr>
      <t>%</t>
    </r>
  </si>
  <si>
    <t>Unit:m, ㎡, %</t>
  </si>
  <si>
    <t>합      계    Total</t>
  </si>
  <si>
    <t>고속도로</t>
  </si>
  <si>
    <t>연 장</t>
  </si>
  <si>
    <t>포 장</t>
  </si>
  <si>
    <t>미포장</t>
  </si>
  <si>
    <t>미개통</t>
  </si>
  <si>
    <t>Length</t>
  </si>
  <si>
    <t>Paved</t>
  </si>
  <si>
    <t>포장율(%)</t>
  </si>
  <si>
    <t>Unpaved</t>
  </si>
  <si>
    <t>Unimproved</t>
  </si>
  <si>
    <t>Highway</t>
  </si>
  <si>
    <t>-</t>
    <phoneticPr fontId="7" type="noConversion"/>
  </si>
  <si>
    <t>-</t>
    <phoneticPr fontId="7" type="noConversion"/>
  </si>
  <si>
    <t xml:space="preserve">일반국도  </t>
  </si>
  <si>
    <t>광역시도/지방도/구군도 </t>
  </si>
  <si>
    <t> General national road</t>
  </si>
  <si>
    <t>Provincial road Gu․Gun's road</t>
  </si>
  <si>
    <t>포장율%</t>
  </si>
  <si>
    <t>-</t>
    <phoneticPr fontId="7" type="noConversion"/>
  </si>
  <si>
    <t>단위:m</t>
  </si>
  <si>
    <t>Unit:m</t>
    <phoneticPr fontId="7" type="noConversion"/>
  </si>
  <si>
    <t>도  로(폭원별) Roads(by Size)</t>
  </si>
  <si>
    <t>광장
(개소)</t>
    <phoneticPr fontId="7" type="noConversion"/>
  </si>
  <si>
    <t>광로</t>
  </si>
  <si>
    <t>대로</t>
  </si>
  <si>
    <t>중로</t>
  </si>
  <si>
    <t>소로</t>
  </si>
  <si>
    <t>(40m 이상)</t>
  </si>
  <si>
    <t>(25~40m미만)</t>
  </si>
  <si>
    <t>(12~25m미만)</t>
  </si>
  <si>
    <t>(12m 미만)</t>
  </si>
  <si>
    <t>Squares
(Number)</t>
    <phoneticPr fontId="7" type="noConversion"/>
  </si>
  <si>
    <t>Avenues</t>
  </si>
  <si>
    <t>streets</t>
  </si>
  <si>
    <t>Roads</t>
  </si>
  <si>
    <t>Paths</t>
  </si>
  <si>
    <t>단위:m, ㎡</t>
  </si>
  <si>
    <t>Unit:m, ㎡</t>
    <phoneticPr fontId="7" type="noConversion"/>
  </si>
  <si>
    <t>연  별</t>
    <phoneticPr fontId="37" type="noConversion"/>
  </si>
  <si>
    <t>보  도  육  교</t>
  </si>
  <si>
    <t>지  하  보  도</t>
  </si>
  <si>
    <t>지  하  차  도</t>
  </si>
  <si>
    <t>Pedestrian overpass</t>
  </si>
  <si>
    <t>개  소</t>
  </si>
  <si>
    <t>연  장</t>
  </si>
  <si>
    <t>면  적</t>
  </si>
  <si>
    <t>…</t>
  </si>
  <si>
    <t>…</t>
    <phoneticPr fontId="7" type="noConversion"/>
  </si>
  <si>
    <t>고  가  도  로</t>
  </si>
  <si>
    <t>지  하  상  가</t>
  </si>
  <si>
    <t>터          널</t>
  </si>
  <si>
    <t>가로등</t>
  </si>
  <si>
    <t>Elevated road</t>
  </si>
  <si>
    <t>Tunnels</t>
  </si>
  <si>
    <t>Source:Construction Division &amp; Safe City Division</t>
    <phoneticPr fontId="7" type="noConversion"/>
  </si>
  <si>
    <t>단위:m</t>
    <phoneticPr fontId="7" type="noConversion"/>
  </si>
  <si>
    <t>연  별</t>
    <phoneticPr fontId="7" type="noConversion"/>
  </si>
  <si>
    <t>합      계</t>
    <phoneticPr fontId="7" type="noConversion"/>
  </si>
  <si>
    <t>특별.광역시도</t>
    <phoneticPr fontId="7" type="noConversion"/>
  </si>
  <si>
    <t>General national road</t>
  </si>
  <si>
    <t>Special/metropolitan city road</t>
    <phoneticPr fontId="7" type="noConversion"/>
  </si>
  <si>
    <t>연장</t>
  </si>
  <si>
    <t>Place</t>
  </si>
  <si>
    <t>연    별</t>
  </si>
  <si>
    <t>지   방   도</t>
  </si>
  <si>
    <t>시   군   도</t>
  </si>
  <si>
    <t>국가지원지방도</t>
    <phoneticPr fontId="7" type="noConversion"/>
  </si>
  <si>
    <t>Provincial road</t>
  </si>
  <si>
    <t>Si and Gun's road</t>
  </si>
  <si>
    <t xml:space="preserve"> Govt-funded provincial road</t>
    <phoneticPr fontId="7" type="noConversion"/>
  </si>
  <si>
    <t>단위:건, 천원</t>
  </si>
  <si>
    <t>Unit:Case, Thousand won</t>
    <phoneticPr fontId="7" type="noConversion"/>
  </si>
  <si>
    <t>도  로  공  사</t>
  </si>
  <si>
    <t>교  량  공  사</t>
  </si>
  <si>
    <t>Road works</t>
  </si>
  <si>
    <t>Bridge works</t>
  </si>
  <si>
    <t>공 사 비</t>
  </si>
  <si>
    <t>No. of contracts</t>
  </si>
  <si>
    <t>Amounts</t>
  </si>
  <si>
    <t>포  장  공  사</t>
  </si>
  <si>
    <t>하 수 도 공 사</t>
  </si>
  <si>
    <t>치  수  공  사</t>
  </si>
  <si>
    <t>Pavement works</t>
  </si>
  <si>
    <t>Sewerage works</t>
  </si>
  <si>
    <t>Embankment works</t>
  </si>
  <si>
    <r>
      <t>  주:1)∙중앙(대청)공원(229,041</t>
    </r>
    <r>
      <rPr>
        <sz val="8.8000000000000007"/>
        <rFont val="신명 태명조,한컴돋움"/>
        <family val="3"/>
        <charset val="129"/>
      </rPr>
      <t>㎡</t>
    </r>
    <r>
      <rPr>
        <sz val="8.8000000000000007"/>
        <rFont val="신명 중명조,한컴돋움"/>
        <family val="3"/>
        <charset val="129"/>
      </rPr>
      <t>)</t>
    </r>
  </si>
  <si>
    <t xml:space="preserve"> :Donggwang-Dong 15,943㎡, Darcheong-Dong 3,617.2㎡,</t>
    <phoneticPr fontId="7" type="noConversion"/>
  </si>
  <si>
    <t xml:space="preserve"> ·Yongdusan Park(70,812㎡)</t>
    <phoneticPr fontId="7" type="noConversion"/>
  </si>
  <si>
    <t>국가하천</t>
    <phoneticPr fontId="7" type="noConversion"/>
  </si>
  <si>
    <t>Nation</t>
    <phoneticPr fontId="7" type="noConversion"/>
  </si>
  <si>
    <t>-</t>
    <phoneticPr fontId="37" type="noConversion"/>
  </si>
  <si>
    <t>1. 주택 현황 및 보급률</t>
    <phoneticPr fontId="7" type="noConversion"/>
  </si>
  <si>
    <t>비거주용 
건물내 주택</t>
  </si>
  <si>
    <t>House within commercial building</t>
  </si>
  <si>
    <t>Apartmentunits 
in a private house</t>
    <phoneticPr fontId="7" type="noConversion"/>
  </si>
  <si>
    <t>Multy family house</t>
    <phoneticPr fontId="7" type="noConversion"/>
  </si>
  <si>
    <t>  주:1)2010년 인구주택총조사 결과임</t>
    <phoneticPr fontId="7" type="noConversion"/>
  </si>
  <si>
    <t xml:space="preserve">       일반가구를 대상으로 집계(비혈연가구, 1인가구 포함), </t>
    <phoneticPr fontId="7" type="noConversion"/>
  </si>
  <si>
    <t>참고사항:국토해양부 새로운 산정방식 적용, 다가구 단독주택 산정방식이 변경(동→호)</t>
    <phoneticPr fontId="7" type="noConversion"/>
  </si>
  <si>
    <t xml:space="preserve">         1) 가구수 기준 변경 : 기존 보통가구수 적용 -&gt; 일반가구수 적용</t>
    <phoneticPr fontId="7" type="noConversion"/>
  </si>
  <si>
    <t xml:space="preserve">         2) 다가구 단독주택 산정방식 변경 : 기존 동수 적용 -&gt; 호수 기준 적용</t>
    <phoneticPr fontId="7" type="noConversion"/>
  </si>
  <si>
    <t>Note : 1) Population and Housing Census as of 2005</t>
  </si>
  <si>
    <t>Housing 
supply rate</t>
    <phoneticPr fontId="7" type="noConversion"/>
  </si>
  <si>
    <t>2. 건 축 허 가(계속)</t>
    <phoneticPr fontId="7" type="noConversion"/>
  </si>
  <si>
    <t>Building Construction Permits(Cont'd)</t>
    <phoneticPr fontId="7" type="noConversion"/>
  </si>
  <si>
    <t>Building Construction Permits</t>
    <phoneticPr fontId="7" type="noConversion"/>
  </si>
  <si>
    <t>Source:Architecture Division</t>
  </si>
  <si>
    <t>  주:사업승인 기준</t>
    <phoneticPr fontId="7" type="noConversion"/>
  </si>
  <si>
    <t>4. 무 허 가  건 축 물</t>
    <phoneticPr fontId="7" type="noConversion"/>
  </si>
  <si>
    <t>Illegal Buildings</t>
    <phoneticPr fontId="7" type="noConversion"/>
  </si>
  <si>
    <t xml:space="preserve">  Source:Architecture Division</t>
    <phoneticPr fontId="7" type="noConversion"/>
  </si>
  <si>
    <t>40~60㎡</t>
    <phoneticPr fontId="7" type="noConversion"/>
  </si>
  <si>
    <t>60~85㎡</t>
    <phoneticPr fontId="7" type="noConversion"/>
  </si>
  <si>
    <t>85~135㎡</t>
    <phoneticPr fontId="7" type="noConversion"/>
  </si>
  <si>
    <t>6~10층</t>
    <phoneticPr fontId="7" type="noConversion"/>
  </si>
  <si>
    <t>11~20층</t>
    <phoneticPr fontId="7" type="noConversion"/>
  </si>
  <si>
    <t>6~10 Floor or less</t>
    <phoneticPr fontId="7" type="noConversion"/>
  </si>
  <si>
    <t>11~20 Floor or less</t>
    <phoneticPr fontId="7" type="noConversion"/>
  </si>
  <si>
    <t>5. 용 도 지 역</t>
    <phoneticPr fontId="7" type="noConversion"/>
  </si>
  <si>
    <t>5. 용 도 지 역(계속)</t>
    <phoneticPr fontId="7" type="noConversion"/>
  </si>
  <si>
    <t>Specific Use Area</t>
    <phoneticPr fontId="7" type="noConversion"/>
  </si>
  <si>
    <t>비도시지역 인구</t>
    <phoneticPr fontId="7" type="noConversion"/>
  </si>
  <si>
    <t>도시지역 인구</t>
    <phoneticPr fontId="7" type="noConversion"/>
  </si>
  <si>
    <t>Source:Construction Division</t>
    <phoneticPr fontId="7" type="noConversion"/>
  </si>
  <si>
    <t>  주:1) 부산도시기본계획의 생활권별 인구배분에 의한 인구임</t>
    <phoneticPr fontId="7" type="noConversion"/>
  </si>
  <si>
    <t xml:space="preserve">      Note:1) Population according population distribution</t>
    <phoneticPr fontId="7" type="noConversion"/>
  </si>
  <si>
    <t xml:space="preserve">    Source:Construction Division</t>
    <phoneticPr fontId="7" type="noConversion"/>
  </si>
  <si>
    <t xml:space="preserve">     plan per life zone of Busan city Base plan</t>
    <phoneticPr fontId="7" type="noConversion"/>
  </si>
  <si>
    <t>6. 토 지 거 래 현 황</t>
    <phoneticPr fontId="7" type="noConversion"/>
  </si>
  <si>
    <t>연별
및 
월별</t>
    <phoneticPr fontId="7" type="noConversion"/>
  </si>
  <si>
    <t>Source:Safe City Division</t>
    <phoneticPr fontId="7" type="noConversion"/>
  </si>
  <si>
    <t>-</t>
    <phoneticPr fontId="7" type="noConversion"/>
  </si>
  <si>
    <r>
      <t>       ∙용두산공원(70,812</t>
    </r>
    <r>
      <rPr>
        <sz val="8.8000000000000007"/>
        <rFont val="신명 태명조,한컴돋움"/>
        <family val="3"/>
        <charset val="129"/>
      </rPr>
      <t>㎡</t>
    </r>
    <r>
      <rPr>
        <sz val="8.8000000000000007"/>
        <rFont val="신명 중명조,한컴돋움"/>
        <family val="3"/>
        <charset val="129"/>
      </rPr>
      <t>)</t>
    </r>
    <phoneticPr fontId="7" type="noConversion"/>
  </si>
  <si>
    <r>
      <t>        :대청동 26,537.2</t>
    </r>
    <r>
      <rPr>
        <sz val="8.8000000000000007"/>
        <rFont val="신명 태명조,한컴돋움"/>
        <family val="3"/>
        <charset val="129"/>
      </rPr>
      <t>㎡</t>
    </r>
    <r>
      <rPr>
        <sz val="8.8000000000000007"/>
        <rFont val="신명 중명조,한컴돋움"/>
        <family val="3"/>
        <charset val="129"/>
      </rPr>
      <t>, 보수동 74,408.2</t>
    </r>
    <r>
      <rPr>
        <sz val="8.8000000000000007"/>
        <rFont val="신명 태명조,한컴돋움"/>
        <family val="3"/>
        <charset val="129"/>
      </rPr>
      <t>㎡,</t>
    </r>
    <phoneticPr fontId="7" type="noConversion"/>
  </si>
  <si>
    <r>
      <t>         영주2동 128,095.6</t>
    </r>
    <r>
      <rPr>
        <sz val="8.8000000000000007"/>
        <rFont val="신명 태명조,한컴돋움"/>
        <family val="3"/>
        <charset val="129"/>
      </rPr>
      <t>㎡</t>
    </r>
    <phoneticPr fontId="7" type="noConversion"/>
  </si>
  <si>
    <r>
      <t>        :동광동 15,943</t>
    </r>
    <r>
      <rPr>
        <sz val="8.8000000000000007"/>
        <rFont val="신명 태명조,한컴돋움"/>
        <family val="3"/>
        <charset val="129"/>
      </rPr>
      <t>㎡</t>
    </r>
    <r>
      <rPr>
        <sz val="8.8000000000000007"/>
        <rFont val="신명 중명조,한컴돋움"/>
        <family val="3"/>
        <charset val="129"/>
      </rPr>
      <t>, 대청동 3,617.2</t>
    </r>
    <r>
      <rPr>
        <sz val="8.8000000000000007"/>
        <rFont val="신명 태명조,한컴돋움"/>
        <family val="3"/>
        <charset val="129"/>
      </rPr>
      <t>㎡,</t>
    </r>
    <phoneticPr fontId="7" type="noConversion"/>
  </si>
  <si>
    <r>
      <t>         광복동 51,251.8</t>
    </r>
    <r>
      <rPr>
        <sz val="8.8000000000000007"/>
        <rFont val="신명 태명조,한컴돋움"/>
        <family val="3"/>
        <charset val="129"/>
      </rPr>
      <t>㎡</t>
    </r>
    <phoneticPr fontId="7" type="noConversion"/>
  </si>
  <si>
    <t xml:space="preserve">     :Daecheong-Dong 26,537.2㎡, Bosu-Dong 74,408.2㎡,</t>
    <phoneticPr fontId="7" type="noConversion"/>
  </si>
  <si>
    <t>9. 하 천 부 지 점 용</t>
    <phoneticPr fontId="7" type="noConversion"/>
  </si>
  <si>
    <t>Use of River Sites</t>
    <phoneticPr fontId="7" type="noConversion"/>
  </si>
  <si>
    <t>10. 도      로</t>
    <phoneticPr fontId="7" type="noConversion"/>
  </si>
  <si>
    <t xml:space="preserve">     Roads</t>
    <phoneticPr fontId="7" type="noConversion"/>
  </si>
  <si>
    <t>자료:건설과 </t>
    <phoneticPr fontId="7" type="noConversion"/>
  </si>
  <si>
    <t>Road Facilities</t>
    <phoneticPr fontId="7" type="noConversion"/>
  </si>
  <si>
    <t>자료:건설과, 안전도시과</t>
    <phoneticPr fontId="7" type="noConversion"/>
  </si>
  <si>
    <t>Pedestrian underpass</t>
    <phoneticPr fontId="7" type="noConversion"/>
  </si>
  <si>
    <t>Underground roadway</t>
    <phoneticPr fontId="7" type="noConversion"/>
  </si>
  <si>
    <t>Underground shopping arcades</t>
    <phoneticPr fontId="7" type="noConversion"/>
  </si>
  <si>
    <t>Street lamp</t>
    <phoneticPr fontId="7" type="noConversion"/>
  </si>
  <si>
    <t>자료:건설과</t>
    <phoneticPr fontId="7" type="noConversion"/>
  </si>
  <si>
    <t>일   반   국   도</t>
    <phoneticPr fontId="7" type="noConversion"/>
  </si>
  <si>
    <t>Civil Engineering</t>
    <phoneticPr fontId="7" type="noConversion"/>
  </si>
  <si>
    <t>Ⅶ. 주택 · 건설</t>
    <phoneticPr fontId="7" type="noConversion"/>
  </si>
  <si>
    <t>HOUSING AND CONSTRUCTION</t>
    <phoneticPr fontId="7" type="noConversion"/>
  </si>
  <si>
    <t xml:space="preserve">    Source:Architecture Division</t>
    <phoneticPr fontId="7" type="noConversion"/>
  </si>
  <si>
    <t xml:space="preserve">      Note: Basis on business shares approved</t>
    <phoneticPr fontId="7" type="noConversion"/>
  </si>
  <si>
    <t xml:space="preserve">    Parks</t>
    <phoneticPr fontId="7" type="noConversion"/>
  </si>
  <si>
    <t xml:space="preserve">        Yeongju2-Dong 128,095.6㎡</t>
    <phoneticPr fontId="7" type="noConversion"/>
  </si>
  <si>
    <t xml:space="preserve">     Gwangbok-Dong 51,251.8㎡</t>
    <phoneticPr fontId="7" type="noConversion"/>
  </si>
  <si>
    <t>합  계   Total</t>
    <phoneticPr fontId="7" type="noConversion"/>
  </si>
  <si>
    <t>콘크리트</t>
    <phoneticPr fontId="7" type="noConversion"/>
  </si>
  <si>
    <t>철골</t>
    <phoneticPr fontId="7" type="noConversion"/>
  </si>
  <si>
    <t>조적</t>
    <phoneticPr fontId="7" type="noConversion"/>
  </si>
  <si>
    <t>철골,철근</t>
    <phoneticPr fontId="7" type="noConversion"/>
  </si>
  <si>
    <t>나무</t>
    <phoneticPr fontId="7" type="noConversion"/>
  </si>
  <si>
    <t>기타</t>
    <phoneticPr fontId="7" type="noConversion"/>
  </si>
  <si>
    <t>신   축   New building</t>
    <phoneticPr fontId="7" type="noConversion"/>
  </si>
  <si>
    <r>
      <t xml:space="preserve">증축 </t>
    </r>
    <r>
      <rPr>
        <sz val="9"/>
        <color indexed="8"/>
        <rFont val="돋움"/>
        <family val="3"/>
        <charset val="129"/>
      </rPr>
      <t>·</t>
    </r>
    <r>
      <rPr>
        <sz val="9"/>
        <color indexed="8"/>
        <rFont val="신명 중명조,한컴돋움"/>
        <family val="3"/>
        <charset val="129"/>
      </rPr>
      <t xml:space="preserve"> 개축·이전·대수선   Extension/Reconstruction</t>
    </r>
    <phoneticPr fontId="7" type="noConversion"/>
  </si>
  <si>
    <t>용 도 변 경   Change of use</t>
    <phoneticPr fontId="7" type="noConversion"/>
  </si>
  <si>
    <t>7. 공      원</t>
    <phoneticPr fontId="7" type="noConversion"/>
  </si>
  <si>
    <t>8. 하      천</t>
    <phoneticPr fontId="7" type="noConversion"/>
  </si>
  <si>
    <t xml:space="preserve">   Bridges</t>
    <phoneticPr fontId="7" type="noConversion"/>
  </si>
  <si>
    <r>
      <t>일   반
가구수</t>
    </r>
    <r>
      <rPr>
        <vertAlign val="superscript"/>
        <sz val="9"/>
        <color indexed="8"/>
        <rFont val="신명 중명조,한컴돋움"/>
        <family val="3"/>
        <charset val="129"/>
      </rPr>
      <t>1)</t>
    </r>
    <phoneticPr fontId="7" type="noConversion"/>
  </si>
  <si>
    <t xml:space="preserve">        Source:Architecture Division</t>
    <phoneticPr fontId="7" type="noConversion"/>
  </si>
  <si>
    <t>unit:number</t>
    <phoneticPr fontId="7" type="noConversion"/>
  </si>
  <si>
    <t>주택
이외</t>
    <phoneticPr fontId="7" type="noConversion"/>
  </si>
  <si>
    <t>No. of remaining illegal buildings 
(at the end of last year)</t>
    <phoneticPr fontId="7" type="noConversion"/>
  </si>
  <si>
    <t>Demolish
-ed</t>
    <phoneticPr fontId="7" type="noConversion"/>
  </si>
  <si>
    <t>Redevelop
-ed</t>
    <phoneticPr fontId="7" type="noConversion"/>
  </si>
  <si>
    <t>Compensat
-ed</t>
    <phoneticPr fontId="7" type="noConversion"/>
  </si>
  <si>
    <t>-</t>
    <phoneticPr fontId="7" type="noConversion"/>
  </si>
  <si>
    <t>Dirstribu-tion</t>
    <phoneticPr fontId="7" type="noConversion"/>
  </si>
  <si>
    <t>Semi-residential</t>
    <phoneticPr fontId="7" type="noConversion"/>
  </si>
  <si>
    <t>Production management area</t>
    <phoneticPr fontId="7" type="noConversion"/>
  </si>
  <si>
    <t>Preservation management area</t>
    <phoneticPr fontId="7" type="noConversion"/>
  </si>
  <si>
    <t>Natural environment preser</t>
    <phoneticPr fontId="7" type="noConversion"/>
  </si>
  <si>
    <t>Agricultu
-ral</t>
    <phoneticPr fontId="7" type="noConversion"/>
  </si>
  <si>
    <t>Plan management 
area</t>
    <phoneticPr fontId="7" type="noConversion"/>
  </si>
  <si>
    <t>11. 폭원별 도로현황</t>
    <phoneticPr fontId="7" type="noConversion"/>
  </si>
  <si>
    <t>12. 도 로 시 설 물</t>
    <phoneticPr fontId="7" type="noConversion"/>
  </si>
  <si>
    <t>13. 교     량</t>
    <phoneticPr fontId="7" type="noConversion"/>
  </si>
  <si>
    <t>14. 토 목 공 사 집 행</t>
    <phoneticPr fontId="7" type="noConversion"/>
  </si>
  <si>
    <t>Roads By Size</t>
    <phoneticPr fontId="7" type="noConversion"/>
  </si>
  <si>
    <t>-</t>
    <phoneticPr fontId="7" type="noConversion"/>
  </si>
</sst>
</file>

<file path=xl/styles.xml><?xml version="1.0" encoding="utf-8"?>
<styleSheet xmlns="http://schemas.openxmlformats.org/spreadsheetml/2006/main">
  <numFmts count="12">
    <numFmt numFmtId="41" formatCode="_-* #,##0_-;\-* #,##0_-;_-* &quot;-&quot;_-;_-@_-"/>
    <numFmt numFmtId="176" formatCode="#,##0_);[Red]\(#,##0\)"/>
    <numFmt numFmtId="177" formatCode="#,##0.0_ "/>
    <numFmt numFmtId="178" formatCode="0.00_ "/>
    <numFmt numFmtId="179" formatCode="0_ "/>
    <numFmt numFmtId="180" formatCode="0.0_ "/>
    <numFmt numFmtId="181" formatCode="#,##0_ "/>
    <numFmt numFmtId="182" formatCode="#,##0_);\(#,##0\)"/>
    <numFmt numFmtId="183" formatCode="#,##0.00_ "/>
    <numFmt numFmtId="184" formatCode="0.00_);[Red]\(0.00\)"/>
    <numFmt numFmtId="186" formatCode="0_);[Red]\(0\)"/>
    <numFmt numFmtId="187" formatCode="#,##0.0"/>
  </numFmts>
  <fonts count="93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.8000000000000007"/>
      <color indexed="8"/>
      <name val="신명 중명조,한컴돋움"/>
      <family val="3"/>
      <charset val="129"/>
    </font>
    <font>
      <sz val="8.5500000000000007"/>
      <color indexed="8"/>
      <name val="신명 중명조,한컴돋움"/>
      <family val="3"/>
      <charset val="129"/>
    </font>
    <font>
      <sz val="8.1"/>
      <color indexed="8"/>
      <name val="신명 중명조,한컴돋움"/>
      <family val="3"/>
      <charset val="129"/>
    </font>
    <font>
      <b/>
      <sz val="8.80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6"/>
      <color indexed="8"/>
      <name val="신명 중명조,한컴돋움"/>
      <family val="3"/>
      <charset val="129"/>
    </font>
    <font>
      <sz val="8"/>
      <color indexed="8"/>
      <name val="신명 중명조,한컴돋움"/>
      <family val="3"/>
      <charset val="129"/>
    </font>
    <font>
      <sz val="9"/>
      <color indexed="8"/>
      <name val="신명 중명조,한컴돋움"/>
      <family val="3"/>
      <charset val="129"/>
    </font>
    <font>
      <sz val="5"/>
      <color indexed="8"/>
      <name val="신명 중고딕,한컴돋움"/>
      <family val="3"/>
      <charset val="129"/>
    </font>
    <font>
      <b/>
      <sz val="9"/>
      <color indexed="8"/>
      <name val="신명 중명조,한컴돋움"/>
      <family val="3"/>
      <charset val="129"/>
    </font>
    <font>
      <sz val="18"/>
      <color indexed="8"/>
      <name val="HY견명조"/>
      <family val="1"/>
      <charset val="129"/>
    </font>
    <font>
      <b/>
      <sz val="9.8000000000000007"/>
      <color indexed="8"/>
      <name val="신명 중명조,한컴돋움"/>
      <family val="3"/>
      <charset val="129"/>
    </font>
    <font>
      <sz val="9"/>
      <color indexed="8"/>
      <name val="신명 중고딕,한컴돋움"/>
      <family val="3"/>
      <charset val="129"/>
    </font>
    <font>
      <sz val="6.3"/>
      <color indexed="8"/>
      <name val="신명 중명조,한컴돋움"/>
      <family val="3"/>
      <charset val="129"/>
    </font>
    <font>
      <sz val="8.8000000000000007"/>
      <color indexed="8"/>
      <name val="신명 중고딕,한컴돋움"/>
      <family val="3"/>
      <charset val="129"/>
    </font>
    <font>
      <sz val="9.8000000000000007"/>
      <color indexed="8"/>
      <name val="신명 중명조,한컴돋움"/>
      <family val="3"/>
      <charset val="129"/>
    </font>
    <font>
      <sz val="9"/>
      <name val="돋움"/>
      <family val="3"/>
      <charset val="129"/>
    </font>
    <font>
      <sz val="5.85"/>
      <color indexed="8"/>
      <name val="신명 중명조,한컴돋움"/>
      <family val="3"/>
      <charset val="129"/>
    </font>
    <font>
      <b/>
      <sz val="8.8000000000000007"/>
      <color indexed="8"/>
      <name val="신명 중고딕,한컴돋움"/>
      <family val="3"/>
      <charset val="129"/>
    </font>
    <font>
      <sz val="10"/>
      <color indexed="8"/>
      <name val="신명 중고딕,한컴돋움"/>
      <family val="3"/>
      <charset val="129"/>
    </font>
    <font>
      <sz val="9.35"/>
      <color indexed="8"/>
      <name val="신명 중명조,한컴돋움"/>
      <family val="3"/>
      <charset val="129"/>
    </font>
    <font>
      <b/>
      <sz val="9.8000000000000007"/>
      <color indexed="8"/>
      <name val="신명 중고딕,한컴돋움"/>
      <family val="3"/>
      <charset val="129"/>
    </font>
    <font>
      <b/>
      <sz val="9"/>
      <color indexed="8"/>
      <name val="신명 중고딕,한컴돋움"/>
      <family val="3"/>
      <charset val="129"/>
    </font>
    <font>
      <sz val="6"/>
      <name val="돋움"/>
      <family val="3"/>
      <charset val="129"/>
    </font>
    <font>
      <sz val="9"/>
      <color indexed="63"/>
      <name val="굴림"/>
      <family val="3"/>
      <charset val="129"/>
    </font>
    <font>
      <b/>
      <sz val="11"/>
      <name val="돋움"/>
      <family val="3"/>
      <charset val="129"/>
    </font>
    <font>
      <sz val="35"/>
      <color indexed="8"/>
      <name val="한양견명조,한컴돋움"/>
      <family val="3"/>
      <charset val="129"/>
    </font>
    <font>
      <sz val="22.5"/>
      <color indexed="8"/>
      <name val="한양견명조,한컴돋움"/>
      <family val="3"/>
      <charset val="129"/>
    </font>
    <font>
      <sz val="21"/>
      <color indexed="8"/>
      <name val="한양견명조,한컴돋움"/>
      <family val="3"/>
      <charset val="129"/>
    </font>
    <font>
      <sz val="24"/>
      <color indexed="8"/>
      <name val="HY견명조"/>
      <family val="1"/>
      <charset val="129"/>
    </font>
    <font>
      <sz val="8.8000000000000007"/>
      <color indexed="8"/>
      <name val="신명 태명조,한컴돋움"/>
      <family val="3"/>
      <charset val="129"/>
    </font>
    <font>
      <vertAlign val="superscript"/>
      <sz val="8.8000000000000007"/>
      <color indexed="8"/>
      <name val="신명 중명조,한컴돋움"/>
      <family val="3"/>
      <charset val="129"/>
    </font>
    <font>
      <sz val="7.5"/>
      <color indexed="8"/>
      <name val="신명 중명조,한컴돋움"/>
      <family val="3"/>
      <charset val="129"/>
    </font>
    <font>
      <sz val="6.5"/>
      <color indexed="8"/>
      <name val="신명 중명조,한컴돋움"/>
      <family val="3"/>
      <charset val="129"/>
    </font>
    <font>
      <sz val="8"/>
      <name val="맑은 고딕"/>
      <family val="3"/>
      <charset val="129"/>
    </font>
    <font>
      <b/>
      <sz val="8"/>
      <color indexed="8"/>
      <name val="신명 중명조,한컴돋움"/>
      <family val="3"/>
      <charset val="129"/>
    </font>
    <font>
      <b/>
      <sz val="8"/>
      <name val="신명 중명조,한컴돋움"/>
      <family val="3"/>
      <charset val="129"/>
    </font>
    <font>
      <b/>
      <sz val="9"/>
      <name val="신명 중명조,한컴돋움"/>
      <family val="3"/>
      <charset val="129"/>
    </font>
    <font>
      <sz val="8"/>
      <name val="신명 중명조,한컴돋움"/>
      <family val="3"/>
      <charset val="129"/>
    </font>
    <font>
      <sz val="8"/>
      <color theme="1"/>
      <name val="신명 중명조,한컴돋움"/>
      <family val="3"/>
      <charset val="129"/>
    </font>
    <font>
      <sz val="1.95"/>
      <color indexed="8"/>
      <name val="신명 중명조,한컴돋움"/>
      <family val="3"/>
      <charset val="129"/>
    </font>
    <font>
      <sz val="9"/>
      <color indexed="8"/>
      <name val="신명 태명조,한컴돋움"/>
      <family val="3"/>
      <charset val="129"/>
    </font>
    <font>
      <sz val="8.4499999999999993"/>
      <color indexed="8"/>
      <name val="신명 중명조,한컴돋움"/>
      <family val="3"/>
      <charset val="129"/>
    </font>
    <font>
      <sz val="9.1999999999999993"/>
      <color indexed="8"/>
      <name val="신명 중명조,한컴돋움"/>
      <family val="3"/>
      <charset val="129"/>
    </font>
    <font>
      <b/>
      <sz val="9.1999999999999993"/>
      <color indexed="8"/>
      <name val="신명 중명조,한컴돋움"/>
      <family val="3"/>
      <charset val="129"/>
    </font>
    <font>
      <b/>
      <sz val="8.25"/>
      <color indexed="8"/>
      <name val="신명 중명조,한컴돋움"/>
      <family val="3"/>
      <charset val="129"/>
    </font>
    <font>
      <sz val="8.25"/>
      <color indexed="8"/>
      <name val="신명 중명조,한컴돋움"/>
      <family val="3"/>
      <charset val="129"/>
    </font>
    <font>
      <b/>
      <sz val="11"/>
      <color rgb="FF0070C0"/>
      <name val="돋움"/>
      <family val="3"/>
      <charset val="129"/>
    </font>
    <font>
      <sz val="9"/>
      <color indexed="8"/>
      <name val="휴먼명조,한컴돋움"/>
      <family val="3"/>
      <charset val="129"/>
    </font>
    <font>
      <vertAlign val="superscript"/>
      <sz val="9"/>
      <color indexed="8"/>
      <name val="휴먼명조,한컴돋움"/>
      <family val="3"/>
      <charset val="129"/>
    </font>
    <font>
      <sz val="9"/>
      <color indexed="8"/>
      <name val="한양중고딕,한컴돋움"/>
      <family val="3"/>
      <charset val="129"/>
    </font>
    <font>
      <sz val="9"/>
      <color theme="1"/>
      <name val="한양중고딕,한컴돋움"/>
      <family val="3"/>
      <charset val="129"/>
    </font>
    <font>
      <b/>
      <sz val="9"/>
      <color indexed="8"/>
      <name val="휴먼명조,한컴돋움"/>
      <family val="3"/>
      <charset val="129"/>
    </font>
    <font>
      <b/>
      <sz val="9"/>
      <color indexed="8"/>
      <name val="한양중고딕,한컴돋움"/>
      <family val="3"/>
      <charset val="129"/>
    </font>
    <font>
      <b/>
      <sz val="9"/>
      <color theme="1"/>
      <name val="한양중고딕,한컴돋움"/>
      <family val="3"/>
      <charset val="129"/>
    </font>
    <font>
      <sz val="10"/>
      <color indexed="8"/>
      <name val="휴먼명조,한컴돋움"/>
      <family val="3"/>
      <charset val="129"/>
    </font>
    <font>
      <sz val="9"/>
      <name val="휴먼명조, 한컴돋움"/>
      <family val="3"/>
      <charset val="129"/>
    </font>
    <font>
      <sz val="9"/>
      <name val="신명 중명조,한컴돋움"/>
      <family val="3"/>
      <charset val="129"/>
    </font>
    <font>
      <sz val="7"/>
      <color indexed="8"/>
      <name val="신명 중명조,한컴돋움"/>
      <family val="3"/>
      <charset val="129"/>
    </font>
    <font>
      <sz val="8.5"/>
      <color indexed="8"/>
      <name val="신명 중명조,한컴돋움"/>
      <family val="3"/>
      <charset val="129"/>
    </font>
    <font>
      <sz val="8.5"/>
      <color indexed="8"/>
      <name val="한양중고딕,한컴돋움"/>
      <family val="3"/>
      <charset val="129"/>
    </font>
    <font>
      <sz val="11"/>
      <color indexed="8"/>
      <name val="맑은 고딕"/>
      <family val="3"/>
      <charset val="129"/>
    </font>
    <font>
      <b/>
      <sz val="7.5"/>
      <color indexed="8"/>
      <name val="신명 중명조,한컴돋움"/>
      <family val="3"/>
      <charset val="129"/>
    </font>
    <font>
      <sz val="8.25"/>
      <name val="신명 중명조,한컴돋움"/>
      <family val="3"/>
      <charset val="129"/>
    </font>
    <font>
      <sz val="8.5"/>
      <name val="신명 중명조,한컴돋움"/>
      <family val="3"/>
      <charset val="129"/>
    </font>
    <font>
      <sz val="5"/>
      <color indexed="8"/>
      <name val="명조,한컴돋움"/>
      <family val="3"/>
      <charset val="129"/>
    </font>
    <font>
      <sz val="7.2"/>
      <color indexed="8"/>
      <name val="신명 중명조,한컴돋움"/>
      <family val="3"/>
      <charset val="129"/>
    </font>
    <font>
      <b/>
      <sz val="10"/>
      <color indexed="8"/>
      <name val="신명 중고딕,한컴돋움"/>
      <family val="3"/>
      <charset val="129"/>
    </font>
    <font>
      <sz val="8.8000000000000007"/>
      <color indexed="12"/>
      <name val="신명 중고딕,한컴돋움"/>
      <family val="3"/>
      <charset val="129"/>
    </font>
    <font>
      <sz val="8.8000000000000007"/>
      <color rgb="FF0000FF"/>
      <name val="신명 중고딕,한컴돋움"/>
      <family val="3"/>
      <charset val="129"/>
    </font>
    <font>
      <sz val="7.9"/>
      <color indexed="8"/>
      <name val="신명 중명조,한컴돋움"/>
      <family val="3"/>
      <charset val="129"/>
    </font>
    <font>
      <sz val="4.9000000000000004"/>
      <color indexed="8"/>
      <name val="신명 중명조,한컴돋움"/>
      <family val="3"/>
      <charset val="129"/>
    </font>
    <font>
      <sz val="8.8000000000000007"/>
      <name val="신명 중명조,한컴돋움"/>
      <family val="3"/>
      <charset val="129"/>
    </font>
    <font>
      <sz val="8.8000000000000007"/>
      <name val="신명 태명조,한컴돋움"/>
      <family val="3"/>
      <charset val="129"/>
    </font>
    <font>
      <b/>
      <sz val="12"/>
      <name val="돋움"/>
      <family val="3"/>
      <charset val="129"/>
    </font>
    <font>
      <b/>
      <sz val="8.25"/>
      <name val="신명 중명조,한컴돋움"/>
      <family val="3"/>
      <charset val="129"/>
    </font>
    <font>
      <b/>
      <sz val="9.8000000000000007"/>
      <name val="신명 중명조,한컴돋움"/>
      <family val="3"/>
      <charset val="129"/>
    </font>
    <font>
      <b/>
      <sz val="7.2"/>
      <name val="신명 중명조,한컴돋움"/>
      <family val="3"/>
      <charset val="129"/>
    </font>
    <font>
      <sz val="8.5"/>
      <name val="한양중고딕,한컴돋움"/>
      <family val="3"/>
      <charset val="129"/>
    </font>
    <font>
      <sz val="7.5"/>
      <name val="신명 중명조,한컴돋움"/>
      <family val="3"/>
      <charset val="129"/>
    </font>
    <font>
      <sz val="8.5"/>
      <color rgb="FF000000"/>
      <name val="휴먼명조"/>
      <family val="3"/>
      <charset val="129"/>
    </font>
    <font>
      <sz val="8"/>
      <color indexed="8"/>
      <name val="휴먼명조,한컴돋움"/>
      <family val="3"/>
      <charset val="129"/>
    </font>
    <font>
      <sz val="17"/>
      <color indexed="8"/>
      <name val="HY견명조"/>
      <family val="1"/>
      <charset val="129"/>
    </font>
    <font>
      <b/>
      <sz val="28"/>
      <color indexed="8"/>
      <name val="HY견명조"/>
      <family val="1"/>
      <charset val="129"/>
    </font>
    <font>
      <b/>
      <sz val="20"/>
      <color indexed="8"/>
      <name val="HY견명조"/>
      <family val="1"/>
      <charset val="129"/>
    </font>
    <font>
      <sz val="9"/>
      <color indexed="8"/>
      <name val="돋움"/>
      <family val="3"/>
      <charset val="129"/>
    </font>
    <font>
      <vertAlign val="superscript"/>
      <sz val="9"/>
      <color indexed="8"/>
      <name val="신명 중명조,한컴돋움"/>
      <family val="3"/>
      <charset val="129"/>
    </font>
    <font>
      <sz val="8.5"/>
      <color indexed="8"/>
      <name val="휴먼명조,한컴돋움"/>
      <family val="3"/>
      <charset val="129"/>
    </font>
    <font>
      <sz val="8"/>
      <name val="휴먼명조, 한컴돋움"/>
      <family val="3"/>
      <charset val="129"/>
    </font>
    <font>
      <sz val="7"/>
      <color indexed="8"/>
      <name val="휴먼명조,한컴돋움"/>
      <family val="3"/>
      <charset val="129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41" fontId="64" fillId="0" borderId="0" applyFont="0" applyFill="0" applyBorder="0" applyAlignment="0" applyProtection="0">
      <alignment vertical="center"/>
    </xf>
  </cellStyleXfs>
  <cellXfs count="70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22" fillId="0" borderId="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3" fontId="21" fillId="0" borderId="19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3" fontId="17" fillId="0" borderId="29" xfId="0" applyNumberFormat="1" applyFont="1" applyBorder="1" applyAlignment="1">
      <alignment horizontal="center" vertical="center" wrapText="1"/>
    </xf>
    <xf numFmtId="3" fontId="17" fillId="0" borderId="26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176" fontId="17" fillId="0" borderId="0" xfId="0" applyNumberFormat="1" applyFont="1" applyAlignment="1">
      <alignment horizontal="center" vertical="center" wrapText="1"/>
    </xf>
    <xf numFmtId="0" fontId="11" fillId="0" borderId="8" xfId="0" applyFont="1" applyBorder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top" wrapText="1"/>
    </xf>
    <xf numFmtId="176" fontId="17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2" fillId="0" borderId="8" xfId="0" applyFont="1" applyBorder="1" applyAlignment="1">
      <alignment vertical="top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3" fontId="17" fillId="0" borderId="3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0" xfId="3">
      <alignment vertical="center"/>
    </xf>
    <xf numFmtId="0" fontId="2" fillId="0" borderId="0" xfId="3" applyFont="1" applyAlignment="1">
      <alignment horizontal="left" vertical="center"/>
    </xf>
    <xf numFmtId="0" fontId="15" fillId="0" borderId="10" xfId="3" applyFont="1" applyBorder="1" applyAlignment="1">
      <alignment vertical="center" wrapText="1"/>
    </xf>
    <xf numFmtId="0" fontId="3" fillId="0" borderId="2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1" fillId="0" borderId="0" xfId="3" applyBorder="1">
      <alignment vertical="center"/>
    </xf>
    <xf numFmtId="0" fontId="1" fillId="0" borderId="2" xfId="3" applyBorder="1" applyAlignment="1">
      <alignment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3" fontId="9" fillId="0" borderId="0" xfId="3" applyNumberFormat="1" applyFont="1" applyFill="1" applyAlignment="1">
      <alignment horizontal="center" vertical="center" wrapText="1"/>
    </xf>
    <xf numFmtId="0" fontId="9" fillId="0" borderId="0" xfId="3" applyFont="1" applyFill="1" applyAlignment="1">
      <alignment horizontal="center" vertical="center" wrapText="1"/>
    </xf>
    <xf numFmtId="0" fontId="1" fillId="0" borderId="0" xfId="3" applyFont="1">
      <alignment vertical="center"/>
    </xf>
    <xf numFmtId="0" fontId="12" fillId="0" borderId="2" xfId="3" applyFont="1" applyBorder="1" applyAlignment="1">
      <alignment horizontal="center" vertical="center" wrapText="1"/>
    </xf>
    <xf numFmtId="176" fontId="38" fillId="0" borderId="4" xfId="2" applyNumberFormat="1" applyFont="1" applyFill="1" applyBorder="1" applyAlignment="1">
      <alignment horizontal="center" vertical="center" wrapText="1"/>
    </xf>
    <xf numFmtId="176" fontId="39" fillId="0" borderId="0" xfId="2" applyNumberFormat="1" applyFont="1" applyFill="1" applyBorder="1" applyAlignment="1">
      <alignment horizontal="center" vertical="center" wrapText="1"/>
    </xf>
    <xf numFmtId="176" fontId="12" fillId="0" borderId="4" xfId="2" applyNumberFormat="1" applyFont="1" applyFill="1" applyBorder="1" applyAlignment="1">
      <alignment horizontal="center" vertical="center" wrapText="1"/>
    </xf>
    <xf numFmtId="176" fontId="40" fillId="0" borderId="0" xfId="2" applyNumberFormat="1" applyFont="1" applyFill="1" applyAlignment="1">
      <alignment horizontal="center" vertical="center" wrapText="1"/>
    </xf>
    <xf numFmtId="176" fontId="12" fillId="0" borderId="0" xfId="3" applyNumberFormat="1" applyFont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177" fontId="1" fillId="0" borderId="0" xfId="3" applyNumberFormat="1">
      <alignment vertical="center"/>
    </xf>
    <xf numFmtId="0" fontId="9" fillId="0" borderId="42" xfId="3" applyFont="1" applyBorder="1" applyAlignment="1">
      <alignment horizontal="center" vertical="center" wrapText="1"/>
    </xf>
    <xf numFmtId="3" fontId="1" fillId="0" borderId="0" xfId="3" applyNumberFormat="1">
      <alignment vertical="center"/>
    </xf>
    <xf numFmtId="176" fontId="9" fillId="0" borderId="4" xfId="2" applyNumberFormat="1" applyFont="1" applyFill="1" applyBorder="1" applyAlignment="1">
      <alignment horizontal="center" vertical="center" wrapText="1"/>
    </xf>
    <xf numFmtId="176" fontId="41" fillId="0" borderId="0" xfId="2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5" fillId="0" borderId="9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45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46" fillId="0" borderId="4" xfId="3" applyFont="1" applyBorder="1" applyAlignment="1">
      <alignment horizontal="center" vertical="center" wrapText="1"/>
    </xf>
    <xf numFmtId="178" fontId="46" fillId="0" borderId="0" xfId="3" applyNumberFormat="1" applyFont="1" applyBorder="1" applyAlignment="1">
      <alignment horizontal="center" vertical="center" wrapText="1"/>
    </xf>
    <xf numFmtId="179" fontId="46" fillId="0" borderId="0" xfId="3" applyNumberFormat="1" applyFont="1" applyBorder="1" applyAlignment="1">
      <alignment horizontal="center" vertical="center" wrapText="1"/>
    </xf>
    <xf numFmtId="3" fontId="46" fillId="0" borderId="0" xfId="2" applyNumberFormat="1" applyFont="1" applyBorder="1" applyAlignment="1">
      <alignment horizontal="center" vertical="center" wrapText="1"/>
    </xf>
    <xf numFmtId="0" fontId="47" fillId="0" borderId="4" xfId="3" applyFont="1" applyBorder="1" applyAlignment="1">
      <alignment horizontal="center" vertical="center" wrapText="1"/>
    </xf>
    <xf numFmtId="178" fontId="47" fillId="0" borderId="0" xfId="3" applyNumberFormat="1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47" fillId="0" borderId="4" xfId="3" applyFont="1" applyBorder="1" applyAlignment="1">
      <alignment horizontal="right" vertical="center" wrapText="1"/>
    </xf>
    <xf numFmtId="0" fontId="48" fillId="0" borderId="0" xfId="3" applyFont="1" applyAlignment="1">
      <alignment horizontal="right" vertical="center" wrapText="1"/>
    </xf>
    <xf numFmtId="0" fontId="49" fillId="0" borderId="0" xfId="3" applyFont="1" applyAlignment="1">
      <alignment horizontal="right" vertical="center" wrapText="1"/>
    </xf>
    <xf numFmtId="3" fontId="47" fillId="0" borderId="0" xfId="3" applyNumberFormat="1" applyFont="1" applyAlignment="1">
      <alignment horizontal="right" vertical="center" wrapText="1"/>
    </xf>
    <xf numFmtId="0" fontId="3" fillId="0" borderId="0" xfId="3" applyFont="1" applyAlignment="1">
      <alignment vertical="top" wrapText="1"/>
    </xf>
    <xf numFmtId="0" fontId="10" fillId="0" borderId="0" xfId="3" applyFont="1" applyFill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0" fillId="0" borderId="43" xfId="3" applyFont="1" applyBorder="1" applyAlignment="1">
      <alignment horizontal="center" vertical="center" wrapText="1"/>
    </xf>
    <xf numFmtId="179" fontId="47" fillId="0" borderId="0" xfId="3" applyNumberFormat="1" applyFont="1" applyBorder="1" applyAlignment="1">
      <alignment horizontal="center" vertical="center" wrapText="1"/>
    </xf>
    <xf numFmtId="0" fontId="50" fillId="0" borderId="0" xfId="0" applyFont="1">
      <alignment vertical="center"/>
    </xf>
    <xf numFmtId="0" fontId="51" fillId="0" borderId="48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7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 wrapText="1"/>
    </xf>
    <xf numFmtId="0" fontId="55" fillId="0" borderId="28" xfId="0" applyFont="1" applyFill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5" fillId="0" borderId="53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justify" vertical="center"/>
    </xf>
    <xf numFmtId="0" fontId="51" fillId="0" borderId="56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5" fillId="0" borderId="26" xfId="0" applyFont="1" applyFill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80" fontId="54" fillId="0" borderId="0" xfId="0" applyNumberFormat="1" applyFont="1" applyBorder="1" applyAlignment="1">
      <alignment horizontal="center" vertical="center" wrapText="1"/>
    </xf>
    <xf numFmtId="180" fontId="57" fillId="0" borderId="26" xfId="0" applyNumberFormat="1" applyFont="1" applyBorder="1" applyAlignment="1">
      <alignment horizontal="center" vertical="center" wrapText="1"/>
    </xf>
    <xf numFmtId="3" fontId="21" fillId="0" borderId="3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35" fillId="0" borderId="11" xfId="3" applyFont="1" applyBorder="1" applyAlignment="1">
      <alignment horizontal="center" vertical="center" wrapText="1"/>
    </xf>
    <xf numFmtId="0" fontId="35" fillId="0" borderId="5" xfId="3" applyFont="1" applyBorder="1" applyAlignment="1">
      <alignment horizontal="center" vertical="center" wrapText="1"/>
    </xf>
    <xf numFmtId="0" fontId="49" fillId="0" borderId="5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5" fillId="0" borderId="12" xfId="3" applyFont="1" applyBorder="1" applyAlignment="1">
      <alignment horizontal="center" vertical="center" wrapText="1"/>
    </xf>
    <xf numFmtId="0" fontId="35" fillId="0" borderId="6" xfId="3" applyFont="1" applyBorder="1" applyAlignment="1">
      <alignment horizontal="center" vertical="center" wrapText="1"/>
    </xf>
    <xf numFmtId="0" fontId="35" fillId="0" borderId="14" xfId="3" applyFont="1" applyBorder="1" applyAlignment="1">
      <alignment horizontal="center" vertical="center" wrapText="1"/>
    </xf>
    <xf numFmtId="0" fontId="1" fillId="0" borderId="58" xfId="3" applyBorder="1">
      <alignment vertical="center"/>
    </xf>
    <xf numFmtId="3" fontId="49" fillId="0" borderId="4" xfId="3" applyNumberFormat="1" applyFont="1" applyFill="1" applyBorder="1" applyAlignment="1">
      <alignment horizontal="center" vertical="center" wrapText="1"/>
    </xf>
    <xf numFmtId="3" fontId="49" fillId="0" borderId="0" xfId="3" applyNumberFormat="1" applyFont="1" applyFill="1" applyBorder="1" applyAlignment="1">
      <alignment horizontal="center" vertical="center" wrapText="1"/>
    </xf>
    <xf numFmtId="0" fontId="49" fillId="0" borderId="0" xfId="3" applyFont="1" applyAlignment="1">
      <alignment horizontal="center" vertical="center" wrapText="1"/>
    </xf>
    <xf numFmtId="0" fontId="62" fillId="0" borderId="0" xfId="3" applyFont="1" applyAlignment="1">
      <alignment horizontal="center" vertical="center" wrapText="1"/>
    </xf>
    <xf numFmtId="3" fontId="62" fillId="0" borderId="0" xfId="3" applyNumberFormat="1" applyFont="1" applyAlignment="1">
      <alignment horizontal="center" vertical="center" wrapText="1"/>
    </xf>
    <xf numFmtId="0" fontId="63" fillId="0" borderId="0" xfId="3" applyFont="1" applyAlignment="1">
      <alignment horizontal="center" vertical="center" wrapText="1"/>
    </xf>
    <xf numFmtId="3" fontId="63" fillId="0" borderId="0" xfId="3" applyNumberFormat="1" applyFont="1" applyAlignment="1">
      <alignment horizontal="center" vertical="center" wrapText="1"/>
    </xf>
    <xf numFmtId="181" fontId="63" fillId="0" borderId="0" xfId="3" applyNumberFormat="1" applyFont="1" applyAlignment="1">
      <alignment horizontal="center" vertical="center" wrapText="1"/>
    </xf>
    <xf numFmtId="182" fontId="49" fillId="0" borderId="0" xfId="5" applyNumberFormat="1" applyFont="1" applyAlignment="1">
      <alignment horizontal="center" vertical="center" wrapText="1"/>
    </xf>
    <xf numFmtId="179" fontId="49" fillId="0" borderId="0" xfId="2" applyNumberFormat="1" applyFont="1" applyAlignment="1">
      <alignment horizontal="center" vertical="center" wrapText="1"/>
    </xf>
    <xf numFmtId="179" fontId="63" fillId="0" borderId="0" xfId="3" applyNumberFormat="1" applyFont="1" applyAlignment="1">
      <alignment horizontal="center" vertical="center" wrapText="1"/>
    </xf>
    <xf numFmtId="179" fontId="49" fillId="0" borderId="0" xfId="3" applyNumberFormat="1" applyFont="1" applyAlignment="1">
      <alignment horizontal="center" vertical="center" wrapText="1"/>
    </xf>
    <xf numFmtId="181" fontId="49" fillId="0" borderId="0" xfId="2" applyNumberFormat="1" applyFont="1" applyAlignment="1">
      <alignment horizontal="center" vertical="center" wrapText="1"/>
    </xf>
    <xf numFmtId="4" fontId="49" fillId="0" borderId="0" xfId="3" applyNumberFormat="1" applyFont="1" applyFill="1" applyBorder="1" applyAlignment="1">
      <alignment horizontal="center" vertical="center" wrapText="1"/>
    </xf>
    <xf numFmtId="3" fontId="65" fillId="0" borderId="0" xfId="3" applyNumberFormat="1" applyFont="1" applyFill="1" applyBorder="1" applyAlignment="1">
      <alignment horizontal="center" vertical="center" wrapText="1"/>
    </xf>
    <xf numFmtId="182" fontId="49" fillId="0" borderId="0" xfId="5" applyNumberFormat="1" applyFont="1" applyFill="1" applyBorder="1" applyAlignment="1">
      <alignment horizontal="center" vertical="center" wrapText="1"/>
    </xf>
    <xf numFmtId="41" fontId="1" fillId="0" borderId="0" xfId="3" applyNumberForma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68" xfId="0" applyBorder="1">
      <alignment vertical="center"/>
    </xf>
    <xf numFmtId="0" fontId="60" fillId="0" borderId="2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0" fillId="0" borderId="28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60" fillId="0" borderId="0" xfId="0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3" fontId="12" fillId="0" borderId="29" xfId="0" applyNumberFormat="1" applyFont="1" applyFill="1" applyBorder="1" applyAlignment="1">
      <alignment horizontal="center" vertical="center" wrapText="1"/>
    </xf>
    <xf numFmtId="3" fontId="12" fillId="0" borderId="26" xfId="0" applyNumberFormat="1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50" fillId="0" borderId="0" xfId="3" applyFont="1">
      <alignment vertical="center"/>
    </xf>
    <xf numFmtId="0" fontId="10" fillId="0" borderId="10" xfId="3" applyFont="1" applyBorder="1" applyAlignment="1">
      <alignment vertical="center" wrapText="1"/>
    </xf>
    <xf numFmtId="0" fontId="3" fillId="0" borderId="10" xfId="3" applyFont="1" applyBorder="1" applyAlignment="1">
      <alignment vertical="center" wrapText="1"/>
    </xf>
    <xf numFmtId="0" fontId="11" fillId="0" borderId="15" xfId="3" applyFont="1" applyBorder="1" applyAlignment="1">
      <alignment horizontal="justify" vertical="center" wrapText="1"/>
    </xf>
    <xf numFmtId="0" fontId="11" fillId="0" borderId="11" xfId="3" applyFont="1" applyBorder="1" applyAlignment="1">
      <alignment horizontal="justify" vertical="center" wrapText="1"/>
    </xf>
    <xf numFmtId="0" fontId="11" fillId="0" borderId="13" xfId="3" applyFont="1" applyBorder="1" applyAlignment="1">
      <alignment horizontal="justify" vertical="center" wrapText="1"/>
    </xf>
    <xf numFmtId="0" fontId="11" fillId="0" borderId="0" xfId="3" applyFont="1" applyBorder="1" applyAlignment="1">
      <alignment horizontal="justify" vertical="center" wrapText="1"/>
    </xf>
    <xf numFmtId="0" fontId="17" fillId="0" borderId="0" xfId="3" applyFont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1" fillId="0" borderId="42" xfId="3" applyFont="1" applyBorder="1" applyAlignment="1">
      <alignment horizontal="justify" vertical="center" wrapText="1"/>
    </xf>
    <xf numFmtId="0" fontId="11" fillId="0" borderId="30" xfId="3" applyFont="1" applyBorder="1" applyAlignment="1">
      <alignment horizontal="justify" vertical="center" wrapText="1"/>
    </xf>
    <xf numFmtId="0" fontId="11" fillId="0" borderId="10" xfId="3" applyFont="1" applyBorder="1" applyAlignment="1">
      <alignment horizontal="justify" vertical="center" wrapText="1"/>
    </xf>
    <xf numFmtId="0" fontId="22" fillId="0" borderId="8" xfId="3" applyFont="1" applyBorder="1" applyAlignment="1">
      <alignment horizontal="justify" vertical="center" wrapText="1"/>
    </xf>
    <xf numFmtId="0" fontId="73" fillId="0" borderId="9" xfId="3" applyFont="1" applyBorder="1" applyAlignment="1">
      <alignment horizontal="center" vertical="center" wrapText="1"/>
    </xf>
    <xf numFmtId="0" fontId="11" fillId="0" borderId="8" xfId="3" applyFont="1" applyBorder="1" applyAlignment="1">
      <alignment vertical="top" wrapText="1"/>
    </xf>
    <xf numFmtId="0" fontId="3" fillId="0" borderId="0" xfId="3" applyFont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74" fillId="0" borderId="13" xfId="0" applyFont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justify" vertical="center" wrapText="1"/>
    </xf>
    <xf numFmtId="0" fontId="11" fillId="0" borderId="30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74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83" fontId="66" fillId="0" borderId="0" xfId="2" applyNumberFormat="1" applyFont="1" applyAlignment="1">
      <alignment horizontal="center" vertical="center" wrapText="1"/>
    </xf>
    <xf numFmtId="41" fontId="49" fillId="0" borderId="61" xfId="2" applyFont="1" applyBorder="1" applyAlignment="1">
      <alignment horizontal="center" vertical="center" wrapText="1"/>
    </xf>
    <xf numFmtId="183" fontId="49" fillId="0" borderId="61" xfId="2" applyNumberFormat="1" applyFont="1" applyBorder="1" applyAlignment="1">
      <alignment horizontal="center" vertical="center" wrapText="1"/>
    </xf>
    <xf numFmtId="41" fontId="62" fillId="0" borderId="61" xfId="2" applyFont="1" applyBorder="1" applyAlignment="1">
      <alignment horizontal="center" vertical="center" wrapText="1"/>
    </xf>
    <xf numFmtId="183" fontId="62" fillId="0" borderId="61" xfId="2" applyNumberFormat="1" applyFont="1" applyBorder="1" applyAlignment="1">
      <alignment horizontal="center" vertical="center" wrapText="1"/>
    </xf>
    <xf numFmtId="3" fontId="66" fillId="0" borderId="61" xfId="3" applyNumberFormat="1" applyFont="1" applyFill="1" applyBorder="1" applyAlignment="1">
      <alignment horizontal="center" vertical="center" wrapText="1"/>
    </xf>
    <xf numFmtId="3" fontId="49" fillId="0" borderId="61" xfId="3" applyNumberFormat="1" applyFont="1" applyFill="1" applyBorder="1" applyAlignment="1">
      <alignment horizontal="center" vertical="center" wrapText="1"/>
    </xf>
    <xf numFmtId="0" fontId="63" fillId="0" borderId="61" xfId="3" applyFont="1" applyBorder="1" applyAlignment="1">
      <alignment horizontal="center" vertical="center" wrapText="1"/>
    </xf>
    <xf numFmtId="184" fontId="63" fillId="0" borderId="61" xfId="3" applyNumberFormat="1" applyFont="1" applyBorder="1" applyAlignment="1">
      <alignment horizontal="center" vertical="center" wrapText="1"/>
    </xf>
    <xf numFmtId="0" fontId="62" fillId="0" borderId="61" xfId="3" applyFont="1" applyBorder="1" applyAlignment="1">
      <alignment horizontal="center" vertical="center" wrapText="1"/>
    </xf>
    <xf numFmtId="178" fontId="62" fillId="0" borderId="61" xfId="3" applyNumberFormat="1" applyFont="1" applyBorder="1" applyAlignment="1">
      <alignment horizontal="center" vertical="center" wrapText="1"/>
    </xf>
    <xf numFmtId="0" fontId="77" fillId="0" borderId="0" xfId="3" applyFont="1" applyFill="1">
      <alignment vertical="center"/>
    </xf>
    <xf numFmtId="0" fontId="40" fillId="0" borderId="2" xfId="3" applyFont="1" applyFill="1" applyBorder="1" applyAlignment="1">
      <alignment horizontal="center" vertical="center" wrapText="1"/>
    </xf>
    <xf numFmtId="3" fontId="78" fillId="0" borderId="4" xfId="3" applyNumberFormat="1" applyFont="1" applyFill="1" applyBorder="1" applyAlignment="1">
      <alignment horizontal="center" vertical="center" wrapText="1"/>
    </xf>
    <xf numFmtId="3" fontId="78" fillId="0" borderId="0" xfId="3" applyNumberFormat="1" applyFont="1" applyFill="1" applyBorder="1" applyAlignment="1">
      <alignment horizontal="center" vertical="center" wrapText="1"/>
    </xf>
    <xf numFmtId="0" fontId="1" fillId="0" borderId="0" xfId="3" applyFont="1" applyFill="1">
      <alignment vertical="center"/>
    </xf>
    <xf numFmtId="0" fontId="79" fillId="0" borderId="2" xfId="3" applyFont="1" applyBorder="1" applyAlignment="1">
      <alignment horizontal="center" vertical="center" wrapText="1"/>
    </xf>
    <xf numFmtId="3" fontId="78" fillId="0" borderId="4" xfId="3" applyNumberFormat="1" applyFont="1" applyBorder="1" applyAlignment="1">
      <alignment horizontal="center" vertical="center" wrapText="1"/>
    </xf>
    <xf numFmtId="3" fontId="80" fillId="0" borderId="0" xfId="3" applyNumberFormat="1" applyFont="1" applyAlignment="1">
      <alignment horizontal="center" vertical="center" wrapText="1"/>
    </xf>
    <xf numFmtId="0" fontId="78" fillId="0" borderId="0" xfId="3" applyFont="1" applyAlignment="1">
      <alignment horizontal="center" vertical="center" wrapText="1"/>
    </xf>
    <xf numFmtId="0" fontId="1" fillId="0" borderId="34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75" fillId="0" borderId="2" xfId="3" applyFont="1" applyBorder="1" applyAlignment="1">
      <alignment horizontal="center" vertical="center" wrapText="1"/>
    </xf>
    <xf numFmtId="0" fontId="60" fillId="0" borderId="2" xfId="3" applyFont="1" applyBorder="1" applyAlignment="1">
      <alignment horizontal="center" vertical="center" wrapText="1"/>
    </xf>
    <xf numFmtId="0" fontId="82" fillId="0" borderId="2" xfId="3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2" fillId="0" borderId="0" xfId="0" applyFont="1" applyBorder="1" applyAlignment="1">
      <alignment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84" fillId="0" borderId="4" xfId="0" applyFont="1" applyBorder="1" applyAlignment="1">
      <alignment horizontal="center" vertical="center" wrapText="1"/>
    </xf>
    <xf numFmtId="0" fontId="84" fillId="0" borderId="5" xfId="0" applyFont="1" applyBorder="1" applyAlignment="1">
      <alignment horizontal="center" vertical="center" wrapText="1"/>
    </xf>
    <xf numFmtId="0" fontId="41" fillId="0" borderId="2" xfId="3" applyFont="1" applyBorder="1" applyAlignment="1">
      <alignment horizontal="center" vertical="center" wrapText="1"/>
    </xf>
    <xf numFmtId="187" fontId="46" fillId="0" borderId="0" xfId="2" applyNumberFormat="1" applyFont="1" applyBorder="1" applyAlignment="1">
      <alignment horizontal="center" vertical="center" wrapText="1"/>
    </xf>
    <xf numFmtId="3" fontId="40" fillId="0" borderId="26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6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 wrapText="1"/>
    </xf>
    <xf numFmtId="0" fontId="8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61" fillId="0" borderId="9" xfId="0" applyFont="1" applyBorder="1" applyAlignment="1">
      <alignment horizontal="center" vertical="center" wrapText="1"/>
    </xf>
    <xf numFmtId="0" fontId="61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 wrapText="1"/>
    </xf>
    <xf numFmtId="0" fontId="83" fillId="0" borderId="0" xfId="0" applyFont="1" applyAlignment="1">
      <alignment horizontal="left" vertical="center"/>
    </xf>
    <xf numFmtId="0" fontId="5" fillId="0" borderId="10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51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right" vertical="center"/>
    </xf>
    <xf numFmtId="0" fontId="51" fillId="0" borderId="44" xfId="0" applyFont="1" applyBorder="1" applyAlignment="1">
      <alignment horizontal="center" vertical="center" wrapText="1"/>
    </xf>
    <xf numFmtId="0" fontId="51" fillId="0" borderId="45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33" xfId="0" applyFont="1" applyBorder="1" applyAlignment="1">
      <alignment horizontal="center" vertical="center" wrapText="1"/>
    </xf>
    <xf numFmtId="0" fontId="51" fillId="0" borderId="32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4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1" fillId="0" borderId="31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84" fillId="0" borderId="5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1" fillId="0" borderId="41" xfId="0" applyFont="1" applyBorder="1" applyAlignment="1">
      <alignment horizontal="center" vertical="center" wrapText="1"/>
    </xf>
    <xf numFmtId="0" fontId="51" fillId="0" borderId="47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51" fillId="0" borderId="49" xfId="0" applyFont="1" applyBorder="1" applyAlignment="1">
      <alignment horizontal="center" vertical="center" wrapText="1"/>
    </xf>
    <xf numFmtId="0" fontId="53" fillId="0" borderId="52" xfId="0" applyFont="1" applyBorder="1" applyAlignment="1">
      <alignment horizontal="center" vertical="center" wrapText="1"/>
    </xf>
    <xf numFmtId="177" fontId="53" fillId="0" borderId="0" xfId="0" applyNumberFormat="1" applyFont="1" applyBorder="1" applyAlignment="1">
      <alignment horizontal="center" vertical="center" wrapText="1"/>
    </xf>
    <xf numFmtId="177" fontId="53" fillId="0" borderId="0" xfId="0" applyNumberFormat="1" applyFont="1" applyFill="1" applyBorder="1" applyAlignment="1">
      <alignment horizontal="center" vertical="center" wrapText="1"/>
    </xf>
    <xf numFmtId="177" fontId="56" fillId="0" borderId="26" xfId="0" applyNumberFormat="1" applyFont="1" applyFill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51" fillId="0" borderId="48" xfId="0" applyFont="1" applyBorder="1" applyAlignment="1">
      <alignment horizontal="center" vertical="center" wrapText="1"/>
    </xf>
    <xf numFmtId="0" fontId="51" fillId="0" borderId="54" xfId="0" applyFont="1" applyBorder="1" applyAlignment="1">
      <alignment horizontal="center" vertical="center" wrapText="1"/>
    </xf>
    <xf numFmtId="0" fontId="51" fillId="0" borderId="34" xfId="0" applyFont="1" applyBorder="1" applyAlignment="1">
      <alignment horizontal="center" vertical="center" wrapText="1"/>
    </xf>
    <xf numFmtId="0" fontId="51" fillId="0" borderId="55" xfId="0" applyFont="1" applyBorder="1" applyAlignment="1">
      <alignment horizontal="center" vertical="center" wrapText="1"/>
    </xf>
    <xf numFmtId="0" fontId="51" fillId="0" borderId="5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59" fillId="0" borderId="57" xfId="4" applyFont="1" applyFill="1" applyBorder="1" applyAlignment="1">
      <alignment horizontal="center" vertical="center" wrapText="1"/>
    </xf>
    <xf numFmtId="0" fontId="59" fillId="0" borderId="58" xfId="4" applyFont="1" applyFill="1" applyBorder="1" applyAlignment="1">
      <alignment horizontal="center" vertical="center" wrapText="1"/>
    </xf>
    <xf numFmtId="0" fontId="59" fillId="0" borderId="35" xfId="4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85" fillId="0" borderId="0" xfId="3" applyFont="1" applyAlignment="1">
      <alignment horizontal="center" vertical="center"/>
    </xf>
    <xf numFmtId="0" fontId="3" fillId="0" borderId="10" xfId="3" applyFont="1" applyBorder="1" applyAlignment="1">
      <alignment horizontal="justify" vertical="center" wrapText="1"/>
    </xf>
    <xf numFmtId="0" fontId="3" fillId="0" borderId="10" xfId="3" applyFont="1" applyBorder="1" applyAlignment="1">
      <alignment horizontal="right" vertical="center" wrapText="1"/>
    </xf>
    <xf numFmtId="0" fontId="3" fillId="0" borderId="61" xfId="3" applyFont="1" applyBorder="1" applyAlignment="1">
      <alignment horizontal="right" vertical="center" wrapText="1"/>
    </xf>
    <xf numFmtId="0" fontId="3" fillId="0" borderId="54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34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center" vertical="center" wrapText="1"/>
    </xf>
    <xf numFmtId="0" fontId="3" fillId="0" borderId="32" xfId="3" applyFont="1" applyBorder="1" applyAlignment="1">
      <alignment horizontal="center" vertical="center" wrapText="1"/>
    </xf>
    <xf numFmtId="0" fontId="3" fillId="0" borderId="62" xfId="3" applyFont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63" xfId="3" applyFont="1" applyBorder="1" applyAlignment="1">
      <alignment horizontal="center" vertical="center" wrapText="1"/>
    </xf>
    <xf numFmtId="0" fontId="3" fillId="0" borderId="64" xfId="3" applyFont="1" applyBorder="1" applyAlignment="1">
      <alignment horizontal="center" vertical="center" wrapText="1"/>
    </xf>
    <xf numFmtId="0" fontId="3" fillId="0" borderId="65" xfId="3" applyFont="1" applyBorder="1" applyAlignment="1">
      <alignment horizontal="center" vertical="center" wrapText="1"/>
    </xf>
    <xf numFmtId="0" fontId="3" fillId="0" borderId="66" xfId="3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5" xfId="3" applyFont="1" applyBorder="1" applyAlignment="1">
      <alignment horizontal="center" vertical="center" wrapText="1"/>
    </xf>
    <xf numFmtId="0" fontId="3" fillId="0" borderId="50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58" xfId="3" applyFont="1" applyBorder="1" applyAlignment="1">
      <alignment horizontal="center" vertical="center" wrapText="1"/>
    </xf>
    <xf numFmtId="0" fontId="3" fillId="0" borderId="67" xfId="3" applyFont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 wrapText="1"/>
    </xf>
    <xf numFmtId="0" fontId="35" fillId="0" borderId="11" xfId="3" applyFont="1" applyBorder="1" applyAlignment="1">
      <alignment horizontal="center" vertical="center" wrapText="1"/>
    </xf>
    <xf numFmtId="0" fontId="35" fillId="0" borderId="13" xfId="3" applyFont="1" applyBorder="1" applyAlignment="1">
      <alignment horizontal="center" vertical="center" wrapText="1"/>
    </xf>
    <xf numFmtId="0" fontId="61" fillId="0" borderId="4" xfId="3" applyFont="1" applyBorder="1" applyAlignment="1">
      <alignment horizontal="center" vertical="center" wrapText="1"/>
    </xf>
    <xf numFmtId="0" fontId="61" fillId="0" borderId="2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5" fillId="0" borderId="15" xfId="3" applyFont="1" applyBorder="1" applyAlignment="1">
      <alignment horizontal="center" vertical="center" wrapText="1"/>
    </xf>
    <xf numFmtId="0" fontId="3" fillId="0" borderId="56" xfId="3" applyFont="1" applyBorder="1" applyAlignment="1">
      <alignment horizontal="center" vertical="center" wrapText="1"/>
    </xf>
    <xf numFmtId="41" fontId="66" fillId="0" borderId="4" xfId="2" applyFont="1" applyBorder="1" applyAlignment="1">
      <alignment horizontal="center" vertical="center" wrapText="1"/>
    </xf>
    <xf numFmtId="181" fontId="66" fillId="0" borderId="0" xfId="2" applyNumberFormat="1" applyFont="1" applyBorder="1" applyAlignment="1">
      <alignment horizontal="center" vertical="center" wrapText="1"/>
    </xf>
    <xf numFmtId="41" fontId="66" fillId="0" borderId="0" xfId="2" applyFont="1" applyAlignment="1">
      <alignment horizontal="center" vertical="center" wrapText="1"/>
    </xf>
    <xf numFmtId="181" fontId="66" fillId="0" borderId="0" xfId="2" applyNumberFormat="1" applyFont="1" applyAlignment="1">
      <alignment horizontal="center" vertical="center" wrapText="1"/>
    </xf>
    <xf numFmtId="3" fontId="66" fillId="0" borderId="0" xfId="3" applyNumberFormat="1" applyFont="1" applyFill="1" applyBorder="1" applyAlignment="1">
      <alignment horizontal="center" vertical="center" wrapText="1"/>
    </xf>
    <xf numFmtId="0" fontId="67" fillId="0" borderId="0" xfId="3" applyFont="1" applyAlignment="1">
      <alignment horizontal="center" vertical="center" wrapText="1"/>
    </xf>
    <xf numFmtId="183" fontId="66" fillId="0" borderId="0" xfId="3" applyNumberFormat="1" applyFont="1" applyAlignment="1">
      <alignment horizontal="center" vertical="center" wrapText="1"/>
    </xf>
    <xf numFmtId="181" fontId="66" fillId="0" borderId="0" xfId="2" applyNumberFormat="1" applyFont="1" applyFill="1" applyBorder="1" applyAlignment="1">
      <alignment horizontal="center" vertical="center" wrapText="1"/>
    </xf>
    <xf numFmtId="0" fontId="81" fillId="0" borderId="0" xfId="3" applyFont="1" applyAlignment="1">
      <alignment horizontal="center" vertical="center" wrapText="1"/>
    </xf>
    <xf numFmtId="186" fontId="81" fillId="0" borderId="0" xfId="3" applyNumberFormat="1" applyFont="1" applyAlignment="1">
      <alignment horizontal="center" vertical="center" wrapText="1"/>
    </xf>
    <xf numFmtId="3" fontId="66" fillId="0" borderId="4" xfId="3" applyNumberFormat="1" applyFont="1" applyFill="1" applyBorder="1" applyAlignment="1">
      <alignment horizontal="center" vertical="center" wrapText="1"/>
    </xf>
    <xf numFmtId="181" fontId="66" fillId="0" borderId="0" xfId="3" applyNumberFormat="1" applyFont="1" applyAlignment="1">
      <alignment horizontal="center" vertical="center" wrapText="1"/>
    </xf>
    <xf numFmtId="41" fontId="66" fillId="0" borderId="4" xfId="2" applyFont="1" applyFill="1" applyBorder="1" applyAlignment="1">
      <alignment horizontal="center" vertical="center" wrapText="1"/>
    </xf>
    <xf numFmtId="41" fontId="67" fillId="0" borderId="0" xfId="2" applyFont="1" applyAlignment="1">
      <alignment horizontal="center" vertical="center" wrapText="1"/>
    </xf>
    <xf numFmtId="181" fontId="67" fillId="0" borderId="0" xfId="2" applyNumberFormat="1" applyFont="1" applyAlignment="1">
      <alignment horizontal="center" vertical="center" wrapText="1"/>
    </xf>
    <xf numFmtId="186" fontId="66" fillId="0" borderId="0" xfId="2" applyNumberFormat="1" applyFont="1" applyBorder="1" applyAlignment="1">
      <alignment horizontal="center" vertical="center" wrapText="1"/>
    </xf>
    <xf numFmtId="186" fontId="66" fillId="0" borderId="0" xfId="3" applyNumberFormat="1" applyFont="1" applyFill="1" applyBorder="1" applyAlignment="1">
      <alignment horizontal="center" vertical="center" wrapText="1"/>
    </xf>
    <xf numFmtId="178" fontId="67" fillId="0" borderId="0" xfId="3" applyNumberFormat="1" applyFont="1" applyAlignment="1">
      <alignment horizontal="center" vertical="center" wrapText="1"/>
    </xf>
    <xf numFmtId="41" fontId="67" fillId="0" borderId="0" xfId="2" applyFont="1" applyBorder="1" applyAlignment="1">
      <alignment horizontal="center" vertical="center" wrapText="1"/>
    </xf>
    <xf numFmtId="181" fontId="67" fillId="0" borderId="0" xfId="2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right" vertical="top" wrapText="1"/>
    </xf>
    <xf numFmtId="0" fontId="3" fillId="0" borderId="0" xfId="3" applyFont="1" applyAlignment="1">
      <alignment horizontal="left" vertical="top" wrapText="1"/>
    </xf>
    <xf numFmtId="0" fontId="67" fillId="0" borderId="0" xfId="3" applyFont="1" applyBorder="1" applyAlignment="1">
      <alignment horizontal="center" vertical="center" wrapText="1"/>
    </xf>
    <xf numFmtId="178" fontId="67" fillId="0" borderId="0" xfId="3" applyNumberFormat="1" applyFont="1" applyBorder="1" applyAlignment="1">
      <alignment horizontal="center" vertical="center" wrapText="1"/>
    </xf>
    <xf numFmtId="0" fontId="68" fillId="0" borderId="0" xfId="3" applyFont="1" applyBorder="1" applyAlignment="1">
      <alignment horizontal="justify" vertical="top" wrapText="1"/>
    </xf>
    <xf numFmtId="0" fontId="68" fillId="0" borderId="0" xfId="3" applyFont="1" applyBorder="1" applyAlignment="1">
      <alignment horizontal="justify" vertical="center" wrapText="1"/>
    </xf>
    <xf numFmtId="0" fontId="81" fillId="0" borderId="0" xfId="3" applyFont="1" applyBorder="1" applyAlignment="1">
      <alignment horizontal="center" vertical="center" wrapText="1"/>
    </xf>
    <xf numFmtId="186" fontId="81" fillId="0" borderId="0" xfId="3" applyNumberFormat="1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24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24" xfId="3" applyFont="1" applyBorder="1" applyAlignment="1">
      <alignment horizontal="center" vertical="center" wrapText="1"/>
    </xf>
    <xf numFmtId="0" fontId="35" fillId="0" borderId="9" xfId="3" applyFont="1" applyBorder="1" applyAlignment="1">
      <alignment horizontal="center" vertical="center" wrapText="1"/>
    </xf>
    <xf numFmtId="0" fontId="35" fillId="0" borderId="25" xfId="3" applyFont="1" applyBorder="1" applyAlignment="1">
      <alignment horizontal="center" vertical="center" wrapText="1"/>
    </xf>
    <xf numFmtId="0" fontId="36" fillId="0" borderId="9" xfId="3" applyFont="1" applyBorder="1" applyAlignment="1">
      <alignment horizontal="center" vertical="center" wrapText="1"/>
    </xf>
    <xf numFmtId="0" fontId="36" fillId="0" borderId="24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176" fontId="9" fillId="0" borderId="0" xfId="2" applyNumberFormat="1" applyFont="1" applyFill="1" applyAlignment="1">
      <alignment horizontal="center" vertical="center" wrapText="1"/>
    </xf>
    <xf numFmtId="176" fontId="41" fillId="0" borderId="0" xfId="2" applyNumberFormat="1" applyFont="1" applyFill="1" applyAlignment="1">
      <alignment horizontal="center" vertical="center" wrapText="1"/>
    </xf>
    <xf numFmtId="176" fontId="9" fillId="0" borderId="4" xfId="2" applyNumberFormat="1" applyFont="1" applyFill="1" applyBorder="1" applyAlignment="1">
      <alignment horizontal="center" vertical="center" wrapText="1"/>
    </xf>
    <xf numFmtId="176" fontId="42" fillId="0" borderId="0" xfId="2" applyNumberFormat="1" applyFont="1" applyFill="1" applyAlignment="1">
      <alignment horizontal="center" vertical="center" wrapText="1"/>
    </xf>
    <xf numFmtId="176" fontId="9" fillId="0" borderId="10" xfId="2" applyNumberFormat="1" applyFont="1" applyFill="1" applyBorder="1" applyAlignment="1">
      <alignment horizontal="center" vertical="center" wrapText="1"/>
    </xf>
    <xf numFmtId="0" fontId="75" fillId="0" borderId="0" xfId="3" applyFont="1" applyAlignment="1">
      <alignment horizontal="left" vertical="top" wrapText="1"/>
    </xf>
    <xf numFmtId="0" fontId="43" fillId="0" borderId="8" xfId="3" applyFont="1" applyBorder="1" applyAlignment="1">
      <alignment horizontal="justify" vertical="top" wrapText="1"/>
    </xf>
    <xf numFmtId="0" fontId="69" fillId="0" borderId="0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 wrapText="1"/>
    </xf>
    <xf numFmtId="0" fontId="10" fillId="0" borderId="0" xfId="3" applyFont="1" applyFill="1" applyAlignment="1">
      <alignment horizontal="center" vertical="center" wrapText="1"/>
    </xf>
    <xf numFmtId="0" fontId="11" fillId="0" borderId="8" xfId="3" applyFont="1" applyBorder="1" applyAlignment="1">
      <alignment horizontal="justify" vertical="top" wrapText="1"/>
    </xf>
    <xf numFmtId="0" fontId="10" fillId="0" borderId="4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178" fontId="46" fillId="0" borderId="0" xfId="3" applyNumberFormat="1" applyFont="1" applyBorder="1" applyAlignment="1">
      <alignment horizontal="center" vertical="center" wrapText="1"/>
    </xf>
    <xf numFmtId="178" fontId="47" fillId="0" borderId="0" xfId="3" applyNumberFormat="1" applyFont="1" applyBorder="1" applyAlignment="1">
      <alignment horizontal="center" vertical="center" wrapText="1"/>
    </xf>
    <xf numFmtId="0" fontId="10" fillId="0" borderId="10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3" fontId="10" fillId="0" borderId="69" xfId="0" applyNumberFormat="1" applyFont="1" applyBorder="1" applyAlignment="1">
      <alignment horizontal="center" vertical="center" wrapText="1"/>
    </xf>
    <xf numFmtId="3" fontId="10" fillId="0" borderId="52" xfId="0" applyNumberFormat="1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60" fillId="0" borderId="4" xfId="0" applyNumberFormat="1" applyFont="1" applyFill="1" applyBorder="1" applyAlignment="1">
      <alignment horizontal="center" vertical="center" wrapText="1"/>
    </xf>
    <xf numFmtId="3" fontId="60" fillId="0" borderId="0" xfId="0" applyNumberFormat="1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3" fontId="40" fillId="0" borderId="30" xfId="0" applyNumberFormat="1" applyFont="1" applyFill="1" applyBorder="1" applyAlignment="1">
      <alignment horizontal="center" vertical="center" wrapText="1"/>
    </xf>
    <xf numFmtId="3" fontId="40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12" fillId="0" borderId="3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0" xfId="3" applyFont="1" applyBorder="1" applyAlignment="1">
      <alignment horizontal="right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3" fillId="0" borderId="69" xfId="3" applyFont="1" applyBorder="1" applyAlignment="1">
      <alignment horizontal="center" vertical="center" wrapText="1"/>
    </xf>
    <xf numFmtId="0" fontId="3" fillId="0" borderId="70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31" xfId="3" applyFont="1" applyBorder="1" applyAlignment="1">
      <alignment horizontal="center" vertical="center" wrapText="1"/>
    </xf>
    <xf numFmtId="0" fontId="71" fillId="0" borderId="0" xfId="3" applyFont="1" applyAlignment="1">
      <alignment horizontal="center" vertical="center" wrapText="1"/>
    </xf>
    <xf numFmtId="0" fontId="72" fillId="0" borderId="0" xfId="3" applyFont="1" applyAlignment="1">
      <alignment horizontal="center" vertical="center" wrapText="1"/>
    </xf>
    <xf numFmtId="0" fontId="62" fillId="0" borderId="9" xfId="3" applyFont="1" applyBorder="1" applyAlignment="1">
      <alignment horizontal="center" vertical="center" wrapText="1"/>
    </xf>
    <xf numFmtId="0" fontId="62" fillId="0" borderId="25" xfId="3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2" fillId="0" borderId="8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21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0" fillId="0" borderId="12" xfId="0" applyFont="1" applyBorder="1" applyAlignment="1">
      <alignment horizontal="center" vertical="center" wrapText="1"/>
    </xf>
    <xf numFmtId="0" fontId="90" fillId="0" borderId="6" xfId="0" applyFont="1" applyBorder="1" applyAlignment="1">
      <alignment horizontal="center" vertical="center" wrapText="1"/>
    </xf>
    <xf numFmtId="187" fontId="53" fillId="0" borderId="52" xfId="0" applyNumberFormat="1" applyFont="1" applyBorder="1" applyAlignment="1">
      <alignment horizontal="center" vertical="center" wrapText="1"/>
    </xf>
    <xf numFmtId="187" fontId="53" fillId="0" borderId="0" xfId="0" applyNumberFormat="1" applyFont="1" applyBorder="1" applyAlignment="1">
      <alignment horizontal="center" vertical="center" wrapText="1"/>
    </xf>
    <xf numFmtId="187" fontId="53" fillId="0" borderId="0" xfId="0" applyNumberFormat="1" applyFont="1" applyFill="1" applyBorder="1" applyAlignment="1">
      <alignment horizontal="center" vertical="center" wrapText="1"/>
    </xf>
    <xf numFmtId="187" fontId="56" fillId="0" borderId="10" xfId="0" applyNumberFormat="1" applyFont="1" applyFill="1" applyBorder="1" applyAlignment="1">
      <alignment horizontal="center" vertical="center" wrapText="1"/>
    </xf>
    <xf numFmtId="187" fontId="17" fillId="0" borderId="0" xfId="0" applyNumberFormat="1" applyFont="1" applyBorder="1" applyAlignment="1">
      <alignment horizontal="center" vertical="center" wrapText="1"/>
    </xf>
    <xf numFmtId="187" fontId="21" fillId="0" borderId="10" xfId="0" applyNumberFormat="1" applyFont="1" applyBorder="1" applyAlignment="1">
      <alignment horizontal="center" vertical="center" wrapText="1"/>
    </xf>
    <xf numFmtId="0" fontId="84" fillId="0" borderId="49" xfId="0" applyFont="1" applyBorder="1" applyAlignment="1">
      <alignment horizontal="center" vertical="center" wrapText="1"/>
    </xf>
    <xf numFmtId="0" fontId="84" fillId="0" borderId="51" xfId="0" applyFont="1" applyBorder="1" applyAlignment="1">
      <alignment horizontal="center" vertical="center" wrapText="1"/>
    </xf>
    <xf numFmtId="0" fontId="84" fillId="0" borderId="27" xfId="0" applyFont="1" applyBorder="1" applyAlignment="1">
      <alignment horizontal="center" vertical="center" wrapText="1"/>
    </xf>
    <xf numFmtId="0" fontId="91" fillId="0" borderId="49" xfId="4" applyFont="1" applyFill="1" applyBorder="1" applyAlignment="1">
      <alignment horizontal="center" vertical="center" wrapText="1"/>
    </xf>
    <xf numFmtId="0" fontId="92" fillId="0" borderId="49" xfId="0" applyFont="1" applyBorder="1" applyAlignment="1">
      <alignment horizontal="center" vertical="center" wrapText="1"/>
    </xf>
    <xf numFmtId="0" fontId="10" fillId="0" borderId="73" xfId="3" applyFont="1" applyBorder="1" applyAlignment="1">
      <alignment horizontal="center" vertical="center" wrapText="1"/>
    </xf>
    <xf numFmtId="0" fontId="3" fillId="0" borderId="73" xfId="3" applyFont="1" applyBorder="1" applyAlignment="1">
      <alignment horizontal="center" vertical="center" wrapText="1"/>
    </xf>
    <xf numFmtId="0" fontId="62" fillId="0" borderId="34" xfId="3" applyFont="1" applyBorder="1" applyAlignment="1">
      <alignment horizontal="center" vertical="center" wrapText="1"/>
    </xf>
    <xf numFmtId="0" fontId="62" fillId="0" borderId="0" xfId="3" applyFont="1" applyBorder="1" applyAlignment="1">
      <alignment horizontal="center" vertical="center" wrapText="1"/>
    </xf>
    <xf numFmtId="0" fontId="62" fillId="0" borderId="35" xfId="3" applyFont="1" applyBorder="1" applyAlignment="1">
      <alignment horizontal="center" vertical="center" wrapText="1"/>
    </xf>
    <xf numFmtId="0" fontId="62" fillId="0" borderId="20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30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41" fontId="10" fillId="0" borderId="0" xfId="1" applyFont="1" applyBorder="1" applyAlignment="1">
      <alignment horizontal="center" vertical="center" wrapText="1"/>
    </xf>
    <xf numFmtId="41" fontId="10" fillId="0" borderId="10" xfId="1" applyFont="1" applyBorder="1" applyAlignment="1">
      <alignment horizontal="center" vertical="center" wrapText="1"/>
    </xf>
    <xf numFmtId="176" fontId="60" fillId="0" borderId="0" xfId="2" applyNumberFormat="1" applyFont="1" applyFill="1" applyBorder="1" applyAlignment="1">
      <alignment horizontal="center" vertical="center" wrapText="1"/>
    </xf>
    <xf numFmtId="176" fontId="40" fillId="0" borderId="0" xfId="2" applyNumberFormat="1" applyFont="1" applyFill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187" fontId="10" fillId="0" borderId="0" xfId="0" applyNumberFormat="1" applyFont="1" applyBorder="1" applyAlignment="1">
      <alignment horizontal="center" vertical="center" wrapText="1"/>
    </xf>
    <xf numFmtId="187" fontId="12" fillId="0" borderId="0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6">
    <cellStyle name="쉼표 [0]" xfId="1" builtinId="6"/>
    <cellStyle name="쉼표 [0] 2" xfId="2"/>
    <cellStyle name="쉼표 [0] 3" xfId="5"/>
    <cellStyle name="표준" xfId="0" builtinId="0"/>
    <cellStyle name="표준 2" xfId="3"/>
    <cellStyle name="표준_도시계획과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4"/>
  <sheetViews>
    <sheetView tabSelected="1" workbookViewId="0">
      <selection activeCell="A13" sqref="A13:H13"/>
    </sheetView>
  </sheetViews>
  <sheetFormatPr defaultRowHeight="13.5"/>
  <sheetData>
    <row r="7" spans="1:8" ht="45.75">
      <c r="B7" s="100"/>
      <c r="C7" s="100"/>
    </row>
    <row r="8" spans="1:8" ht="27.75">
      <c r="B8" s="101" t="s">
        <v>115</v>
      </c>
      <c r="C8" s="102" t="s">
        <v>115</v>
      </c>
    </row>
    <row r="9" spans="1:8" ht="26.25">
      <c r="C9" s="102"/>
    </row>
    <row r="12" spans="1:8" ht="59.25" customHeight="1">
      <c r="A12" s="370" t="s">
        <v>489</v>
      </c>
      <c r="B12" s="370"/>
      <c r="C12" s="370"/>
      <c r="D12" s="370"/>
      <c r="E12" s="370"/>
      <c r="F12" s="370"/>
      <c r="G12" s="370"/>
      <c r="H12" s="370"/>
    </row>
    <row r="13" spans="1:8" ht="48.75" customHeight="1">
      <c r="A13" s="371" t="s">
        <v>490</v>
      </c>
      <c r="B13" s="372"/>
      <c r="C13" s="372"/>
      <c r="D13" s="372"/>
      <c r="E13" s="372"/>
      <c r="F13" s="372"/>
      <c r="G13" s="372"/>
      <c r="H13" s="372"/>
    </row>
    <row r="14" spans="1:8" ht="23.25" customHeight="1">
      <c r="A14" s="373"/>
      <c r="B14" s="373"/>
      <c r="C14" s="373"/>
      <c r="D14" s="373"/>
      <c r="E14" s="373"/>
      <c r="F14" s="373"/>
      <c r="G14" s="373"/>
      <c r="H14" s="373"/>
    </row>
  </sheetData>
  <mergeCells count="3">
    <mergeCell ref="A12:H12"/>
    <mergeCell ref="A13:H13"/>
    <mergeCell ref="A14:H14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36"/>
  <sheetViews>
    <sheetView topLeftCell="A13" workbookViewId="0">
      <selection activeCell="C12" sqref="C12:E12"/>
    </sheetView>
  </sheetViews>
  <sheetFormatPr defaultRowHeight="13.5"/>
  <cols>
    <col min="1" max="1" width="11.88671875" style="106" customWidth="1"/>
    <col min="2" max="2" width="13" style="106" customWidth="1"/>
    <col min="3" max="3" width="7.77734375" style="106" customWidth="1"/>
    <col min="4" max="4" width="4.5546875" style="106" customWidth="1"/>
    <col min="5" max="5" width="0.109375" style="106" customWidth="1"/>
    <col min="6" max="6" width="2.77734375" style="106" hidden="1" customWidth="1"/>
    <col min="7" max="7" width="7" style="106" hidden="1" customWidth="1"/>
    <col min="8" max="8" width="13" style="106" customWidth="1"/>
    <col min="9" max="9" width="12" style="106" customWidth="1"/>
    <col min="10" max="10" width="11.88671875" style="106" customWidth="1"/>
    <col min="11" max="16384" width="8.88671875" style="106"/>
  </cols>
  <sheetData>
    <row r="1" spans="1:10" ht="11.25" customHeight="1"/>
    <row r="2" spans="1:10" ht="24.75" customHeight="1">
      <c r="A2" s="497" t="s">
        <v>475</v>
      </c>
      <c r="B2" s="497"/>
      <c r="C2" s="497"/>
      <c r="D2" s="497"/>
      <c r="E2" s="497"/>
      <c r="F2" s="497"/>
      <c r="G2" s="497"/>
      <c r="H2" s="497"/>
      <c r="I2" s="497"/>
      <c r="J2" s="497"/>
    </row>
    <row r="3" spans="1:10" ht="24.75" customHeight="1">
      <c r="A3" s="497" t="s">
        <v>476</v>
      </c>
      <c r="B3" s="497"/>
      <c r="C3" s="497"/>
      <c r="D3" s="497"/>
      <c r="E3" s="497"/>
      <c r="F3" s="497"/>
      <c r="G3" s="497"/>
      <c r="H3" s="497"/>
      <c r="I3" s="497"/>
      <c r="J3" s="497"/>
    </row>
    <row r="4" spans="1:10" ht="15" customHeight="1">
      <c r="A4" s="107"/>
    </row>
    <row r="5" spans="1:10" ht="17.25" customHeight="1" thickBot="1">
      <c r="A5" s="591" t="s">
        <v>162</v>
      </c>
      <c r="B5" s="591"/>
      <c r="C5" s="108"/>
      <c r="D5" s="108"/>
      <c r="E5" s="108"/>
      <c r="F5" s="108"/>
      <c r="G5" s="108"/>
      <c r="H5" s="500" t="s">
        <v>163</v>
      </c>
      <c r="I5" s="500"/>
      <c r="J5" s="500"/>
    </row>
    <row r="6" spans="1:10" ht="28.5" customHeight="1">
      <c r="A6" s="109" t="s">
        <v>119</v>
      </c>
      <c r="B6" s="163" t="s">
        <v>164</v>
      </c>
      <c r="C6" s="508" t="s">
        <v>165</v>
      </c>
      <c r="D6" s="561"/>
      <c r="E6" s="561"/>
      <c r="F6" s="561"/>
      <c r="G6" s="506"/>
      <c r="H6" s="164" t="s">
        <v>166</v>
      </c>
      <c r="I6" s="510" t="s">
        <v>167</v>
      </c>
      <c r="J6" s="511"/>
    </row>
    <row r="7" spans="1:10" ht="15.75" customHeight="1">
      <c r="A7" s="507" t="s">
        <v>5</v>
      </c>
      <c r="B7" s="592" t="s">
        <v>168</v>
      </c>
      <c r="C7" s="509" t="s">
        <v>142</v>
      </c>
      <c r="D7" s="505"/>
      <c r="E7" s="505"/>
      <c r="F7" s="505"/>
      <c r="G7" s="507"/>
      <c r="H7" s="594" t="s">
        <v>169</v>
      </c>
      <c r="I7" s="112" t="s">
        <v>170</v>
      </c>
      <c r="J7" s="113" t="s">
        <v>171</v>
      </c>
    </row>
    <row r="8" spans="1:10" ht="23.25" customHeight="1">
      <c r="A8" s="525"/>
      <c r="B8" s="593"/>
      <c r="C8" s="522"/>
      <c r="D8" s="518"/>
      <c r="E8" s="518"/>
      <c r="F8" s="518"/>
      <c r="G8" s="525"/>
      <c r="H8" s="595"/>
      <c r="I8" s="166" t="s">
        <v>172</v>
      </c>
      <c r="J8" s="111" t="s">
        <v>173</v>
      </c>
    </row>
    <row r="9" spans="1:10" ht="9.75" customHeight="1">
      <c r="A9" s="118"/>
      <c r="B9" s="110"/>
      <c r="C9" s="167"/>
      <c r="D9" s="168"/>
      <c r="E9" s="169"/>
      <c r="F9" s="170"/>
      <c r="G9" s="167"/>
      <c r="H9" s="170"/>
      <c r="I9" s="167"/>
      <c r="J9" s="167"/>
    </row>
    <row r="10" spans="1:10" ht="35.1" customHeight="1">
      <c r="A10" s="121">
        <v>2009</v>
      </c>
      <c r="B10" s="171">
        <v>46</v>
      </c>
      <c r="C10" s="589">
        <v>455.16</v>
      </c>
      <c r="D10" s="589"/>
      <c r="E10" s="589"/>
      <c r="F10" s="172"/>
      <c r="G10" s="172"/>
      <c r="H10" s="173" t="s">
        <v>174</v>
      </c>
      <c r="I10" s="174">
        <v>7235</v>
      </c>
      <c r="J10" s="174">
        <v>5801</v>
      </c>
    </row>
    <row r="11" spans="1:10" ht="35.1" customHeight="1">
      <c r="A11" s="121">
        <v>2010</v>
      </c>
      <c r="B11" s="171">
        <v>39</v>
      </c>
      <c r="C11" s="589">
        <v>394.16</v>
      </c>
      <c r="D11" s="589"/>
      <c r="E11" s="589"/>
      <c r="F11" s="172"/>
      <c r="G11" s="172"/>
      <c r="H11" s="173" t="s">
        <v>174</v>
      </c>
      <c r="I11" s="358">
        <v>5694.4</v>
      </c>
      <c r="J11" s="358">
        <v>5595.4</v>
      </c>
    </row>
    <row r="12" spans="1:10" s="126" customFormat="1" ht="35.1" customHeight="1">
      <c r="A12" s="121">
        <v>2011</v>
      </c>
      <c r="B12" s="171">
        <v>38</v>
      </c>
      <c r="C12" s="589">
        <v>338.9</v>
      </c>
      <c r="D12" s="589"/>
      <c r="E12" s="589"/>
      <c r="F12" s="172"/>
      <c r="G12" s="172"/>
      <c r="H12" s="173" t="s">
        <v>174</v>
      </c>
      <c r="I12" s="358">
        <v>3729.97</v>
      </c>
      <c r="J12" s="358">
        <v>3696.4</v>
      </c>
    </row>
    <row r="13" spans="1:10" s="126" customFormat="1" ht="35.1" customHeight="1">
      <c r="A13" s="121">
        <v>2012</v>
      </c>
      <c r="B13" s="171" t="s">
        <v>175</v>
      </c>
      <c r="C13" s="589" t="s">
        <v>175</v>
      </c>
      <c r="D13" s="589"/>
      <c r="E13" s="589"/>
      <c r="F13" s="589"/>
      <c r="G13" s="589"/>
      <c r="H13" s="173" t="s">
        <v>174</v>
      </c>
      <c r="I13" s="172" t="s">
        <v>175</v>
      </c>
      <c r="J13" s="172" t="s">
        <v>175</v>
      </c>
    </row>
    <row r="14" spans="1:10" ht="35.1" customHeight="1">
      <c r="A14" s="127">
        <v>2013</v>
      </c>
      <c r="B14" s="175" t="s">
        <v>144</v>
      </c>
      <c r="C14" s="590" t="s">
        <v>144</v>
      </c>
      <c r="D14" s="590"/>
      <c r="E14" s="590"/>
      <c r="F14" s="590"/>
      <c r="G14" s="590"/>
      <c r="H14" s="186" t="s">
        <v>144</v>
      </c>
      <c r="I14" s="176" t="s">
        <v>144</v>
      </c>
      <c r="J14" s="176" t="s">
        <v>144</v>
      </c>
    </row>
    <row r="15" spans="1:10" ht="9" customHeight="1">
      <c r="A15" s="177"/>
      <c r="B15" s="178"/>
      <c r="C15" s="179"/>
      <c r="D15" s="180"/>
      <c r="E15" s="180"/>
      <c r="F15" s="180"/>
      <c r="G15" s="179"/>
      <c r="H15" s="180"/>
      <c r="I15" s="181"/>
      <c r="J15" s="181"/>
    </row>
    <row r="16" spans="1:10" ht="16.5" customHeight="1">
      <c r="A16" s="121" t="s">
        <v>176</v>
      </c>
      <c r="B16" s="586" t="s">
        <v>101</v>
      </c>
      <c r="C16" s="584" t="s">
        <v>101</v>
      </c>
      <c r="D16" s="584"/>
      <c r="E16" s="584"/>
      <c r="F16" s="584"/>
      <c r="G16" s="584"/>
      <c r="H16" s="584" t="s">
        <v>101</v>
      </c>
      <c r="I16" s="584" t="s">
        <v>101</v>
      </c>
      <c r="J16" s="584" t="s">
        <v>101</v>
      </c>
    </row>
    <row r="17" spans="1:10" ht="16.5" customHeight="1">
      <c r="A17" s="121" t="s">
        <v>2</v>
      </c>
      <c r="B17" s="586"/>
      <c r="C17" s="584"/>
      <c r="D17" s="584"/>
      <c r="E17" s="584"/>
      <c r="F17" s="584"/>
      <c r="G17" s="584"/>
      <c r="H17" s="584"/>
      <c r="I17" s="584"/>
      <c r="J17" s="584"/>
    </row>
    <row r="18" spans="1:10" ht="16.5" customHeight="1">
      <c r="A18" s="121" t="s">
        <v>177</v>
      </c>
      <c r="B18" s="586" t="s">
        <v>101</v>
      </c>
      <c r="C18" s="588" t="s">
        <v>101</v>
      </c>
      <c r="D18" s="588"/>
      <c r="E18" s="588"/>
      <c r="F18" s="588"/>
      <c r="G18" s="588"/>
      <c r="H18" s="584" t="s">
        <v>101</v>
      </c>
      <c r="I18" s="584" t="s">
        <v>101</v>
      </c>
      <c r="J18" s="584" t="s">
        <v>101</v>
      </c>
    </row>
    <row r="19" spans="1:10" ht="16.5" customHeight="1">
      <c r="A19" s="121" t="s">
        <v>6</v>
      </c>
      <c r="B19" s="586"/>
      <c r="C19" s="588"/>
      <c r="D19" s="588"/>
      <c r="E19" s="588"/>
      <c r="F19" s="588"/>
      <c r="G19" s="588"/>
      <c r="H19" s="584"/>
      <c r="I19" s="584"/>
      <c r="J19" s="584"/>
    </row>
    <row r="20" spans="1:10" ht="16.5" customHeight="1">
      <c r="A20" s="121" t="s">
        <v>178</v>
      </c>
      <c r="B20" s="586" t="s">
        <v>101</v>
      </c>
      <c r="C20" s="588" t="s">
        <v>101</v>
      </c>
      <c r="D20" s="588"/>
      <c r="E20" s="588"/>
      <c r="F20" s="588"/>
      <c r="G20" s="588"/>
      <c r="H20" s="584" t="s">
        <v>101</v>
      </c>
      <c r="I20" s="584" t="s">
        <v>101</v>
      </c>
      <c r="J20" s="584" t="s">
        <v>101</v>
      </c>
    </row>
    <row r="21" spans="1:10" ht="16.5" customHeight="1">
      <c r="A21" s="121" t="s">
        <v>7</v>
      </c>
      <c r="B21" s="586"/>
      <c r="C21" s="588"/>
      <c r="D21" s="588"/>
      <c r="E21" s="588"/>
      <c r="F21" s="588"/>
      <c r="G21" s="588"/>
      <c r="H21" s="584"/>
      <c r="I21" s="584"/>
      <c r="J21" s="584"/>
    </row>
    <row r="22" spans="1:10" ht="16.5" customHeight="1">
      <c r="A22" s="121" t="s">
        <v>179</v>
      </c>
      <c r="B22" s="586" t="s">
        <v>101</v>
      </c>
      <c r="C22" s="588" t="s">
        <v>101</v>
      </c>
      <c r="D22" s="588"/>
      <c r="E22" s="588"/>
      <c r="F22" s="588"/>
      <c r="G22" s="588"/>
      <c r="H22" s="584" t="s">
        <v>101</v>
      </c>
      <c r="I22" s="584" t="s">
        <v>101</v>
      </c>
      <c r="J22" s="584" t="s">
        <v>101</v>
      </c>
    </row>
    <row r="23" spans="1:10" ht="16.5" customHeight="1">
      <c r="A23" s="121" t="s">
        <v>3</v>
      </c>
      <c r="B23" s="586"/>
      <c r="C23" s="588"/>
      <c r="D23" s="588"/>
      <c r="E23" s="588"/>
      <c r="F23" s="588"/>
      <c r="G23" s="588"/>
      <c r="H23" s="584"/>
      <c r="I23" s="584"/>
      <c r="J23" s="584"/>
    </row>
    <row r="24" spans="1:10" ht="16.5" customHeight="1">
      <c r="A24" s="121" t="s">
        <v>180</v>
      </c>
      <c r="B24" s="586" t="s">
        <v>101</v>
      </c>
      <c r="C24" s="584" t="s">
        <v>101</v>
      </c>
      <c r="D24" s="584"/>
      <c r="E24" s="584"/>
      <c r="F24" s="584"/>
      <c r="G24" s="584"/>
      <c r="H24" s="584" t="s">
        <v>101</v>
      </c>
      <c r="I24" s="584" t="s">
        <v>101</v>
      </c>
      <c r="J24" s="584" t="s">
        <v>101</v>
      </c>
    </row>
    <row r="25" spans="1:10" ht="16.5" customHeight="1">
      <c r="A25" s="121" t="s">
        <v>8</v>
      </c>
      <c r="B25" s="586"/>
      <c r="C25" s="584"/>
      <c r="D25" s="584"/>
      <c r="E25" s="584"/>
      <c r="F25" s="584"/>
      <c r="G25" s="584"/>
      <c r="H25" s="584"/>
      <c r="I25" s="584"/>
      <c r="J25" s="584"/>
    </row>
    <row r="26" spans="1:10" ht="16.5" customHeight="1">
      <c r="A26" s="121" t="s">
        <v>181</v>
      </c>
      <c r="B26" s="586" t="s">
        <v>101</v>
      </c>
      <c r="C26" s="584" t="s">
        <v>101</v>
      </c>
      <c r="D26" s="584"/>
      <c r="E26" s="584"/>
      <c r="F26" s="584"/>
      <c r="G26" s="584"/>
      <c r="H26" s="584" t="s">
        <v>101</v>
      </c>
      <c r="I26" s="584" t="s">
        <v>101</v>
      </c>
      <c r="J26" s="584" t="s">
        <v>101</v>
      </c>
    </row>
    <row r="27" spans="1:10" ht="16.5" customHeight="1">
      <c r="A27" s="121" t="s">
        <v>9</v>
      </c>
      <c r="B27" s="586"/>
      <c r="C27" s="584"/>
      <c r="D27" s="584"/>
      <c r="E27" s="584"/>
      <c r="F27" s="584"/>
      <c r="G27" s="584"/>
      <c r="H27" s="584"/>
      <c r="I27" s="584"/>
      <c r="J27" s="584"/>
    </row>
    <row r="28" spans="1:10" ht="16.5" customHeight="1">
      <c r="A28" s="121" t="s">
        <v>182</v>
      </c>
      <c r="B28" s="586" t="s">
        <v>101</v>
      </c>
      <c r="C28" s="584" t="s">
        <v>101</v>
      </c>
      <c r="D28" s="584"/>
      <c r="E28" s="584"/>
      <c r="F28" s="584"/>
      <c r="G28" s="584"/>
      <c r="H28" s="584" t="s">
        <v>101</v>
      </c>
      <c r="I28" s="584" t="s">
        <v>101</v>
      </c>
      <c r="J28" s="584" t="s">
        <v>101</v>
      </c>
    </row>
    <row r="29" spans="1:10" ht="16.5" customHeight="1">
      <c r="A29" s="121" t="s">
        <v>4</v>
      </c>
      <c r="B29" s="586"/>
      <c r="C29" s="584"/>
      <c r="D29" s="584"/>
      <c r="E29" s="584"/>
      <c r="F29" s="584"/>
      <c r="G29" s="584"/>
      <c r="H29" s="584"/>
      <c r="I29" s="584"/>
      <c r="J29" s="584"/>
    </row>
    <row r="30" spans="1:10" ht="16.5" customHeight="1">
      <c r="A30" s="121" t="s">
        <v>183</v>
      </c>
      <c r="B30" s="586" t="s">
        <v>101</v>
      </c>
      <c r="C30" s="588" t="s">
        <v>101</v>
      </c>
      <c r="D30" s="588"/>
      <c r="E30" s="588"/>
      <c r="F30" s="588"/>
      <c r="G30" s="588"/>
      <c r="H30" s="584" t="s">
        <v>101</v>
      </c>
      <c r="I30" s="584" t="s">
        <v>101</v>
      </c>
      <c r="J30" s="584" t="s">
        <v>101</v>
      </c>
    </row>
    <row r="31" spans="1:10" ht="16.5" customHeight="1">
      <c r="A31" s="121" t="s">
        <v>10</v>
      </c>
      <c r="B31" s="586"/>
      <c r="C31" s="588"/>
      <c r="D31" s="588"/>
      <c r="E31" s="588"/>
      <c r="F31" s="588"/>
      <c r="G31" s="588"/>
      <c r="H31" s="584"/>
      <c r="I31" s="584"/>
      <c r="J31" s="584"/>
    </row>
    <row r="32" spans="1:10" ht="16.5" customHeight="1">
      <c r="A32" s="121" t="s">
        <v>184</v>
      </c>
      <c r="B32" s="586" t="s">
        <v>101</v>
      </c>
      <c r="C32" s="587" t="s">
        <v>101</v>
      </c>
      <c r="D32" s="587"/>
      <c r="E32" s="587"/>
      <c r="F32" s="584"/>
      <c r="G32" s="584"/>
      <c r="H32" s="584" t="s">
        <v>101</v>
      </c>
      <c r="I32" s="584" t="s">
        <v>101</v>
      </c>
      <c r="J32" s="584" t="s">
        <v>101</v>
      </c>
    </row>
    <row r="33" spans="1:18" ht="16.5" customHeight="1">
      <c r="A33" s="121" t="s">
        <v>11</v>
      </c>
      <c r="B33" s="586"/>
      <c r="C33" s="587"/>
      <c r="D33" s="587"/>
      <c r="E33" s="587"/>
      <c r="F33" s="584"/>
      <c r="G33" s="584"/>
      <c r="H33" s="584"/>
      <c r="I33" s="584"/>
      <c r="J33" s="584"/>
    </row>
    <row r="34" spans="1:18" ht="8.25" customHeight="1" thickBot="1">
      <c r="A34" s="185"/>
      <c r="B34" s="183"/>
      <c r="C34" s="184"/>
      <c r="D34" s="184"/>
      <c r="E34" s="184"/>
      <c r="F34" s="183"/>
      <c r="G34" s="183"/>
      <c r="H34" s="183"/>
      <c r="I34" s="183"/>
      <c r="J34" s="183"/>
    </row>
    <row r="35" spans="1:18" ht="9" customHeight="1">
      <c r="A35" s="585"/>
      <c r="B35" s="585"/>
      <c r="C35" s="585"/>
      <c r="D35" s="585"/>
      <c r="E35" s="585"/>
      <c r="F35" s="585"/>
      <c r="G35" s="585"/>
      <c r="H35" s="585"/>
      <c r="I35" s="585"/>
      <c r="J35" s="585"/>
    </row>
    <row r="36" spans="1:18" ht="13.5" customHeight="1">
      <c r="A36" s="402" t="s">
        <v>185</v>
      </c>
      <c r="B36" s="402"/>
      <c r="I36" s="409" t="s">
        <v>467</v>
      </c>
      <c r="J36" s="409"/>
      <c r="K36" s="182"/>
      <c r="L36" s="182"/>
      <c r="M36" s="182"/>
      <c r="N36" s="182"/>
      <c r="O36" s="182"/>
      <c r="P36" s="182"/>
      <c r="Q36" s="182"/>
      <c r="R36" s="182"/>
    </row>
  </sheetData>
  <mergeCells count="72">
    <mergeCell ref="C11:E11"/>
    <mergeCell ref="A2:J2"/>
    <mergeCell ref="A3:J3"/>
    <mergeCell ref="A5:B5"/>
    <mergeCell ref="H5:J5"/>
    <mergeCell ref="C6:G6"/>
    <mergeCell ref="I6:J6"/>
    <mergeCell ref="A7:A8"/>
    <mergeCell ref="B7:B8"/>
    <mergeCell ref="C7:G8"/>
    <mergeCell ref="H7:H8"/>
    <mergeCell ref="C10:E10"/>
    <mergeCell ref="C12:E12"/>
    <mergeCell ref="C13:G13"/>
    <mergeCell ref="C14:G14"/>
    <mergeCell ref="B16:B17"/>
    <mergeCell ref="C16:G17"/>
    <mergeCell ref="I16:I17"/>
    <mergeCell ref="J16:J17"/>
    <mergeCell ref="B18:B19"/>
    <mergeCell ref="C18:G19"/>
    <mergeCell ref="H18:H19"/>
    <mergeCell ref="I18:I19"/>
    <mergeCell ref="J18:J19"/>
    <mergeCell ref="H16:H17"/>
    <mergeCell ref="B22:B23"/>
    <mergeCell ref="C22:G23"/>
    <mergeCell ref="H22:H23"/>
    <mergeCell ref="I22:I23"/>
    <mergeCell ref="J22:J23"/>
    <mergeCell ref="B20:B21"/>
    <mergeCell ref="C20:G21"/>
    <mergeCell ref="H20:H21"/>
    <mergeCell ref="I20:I21"/>
    <mergeCell ref="J20:J21"/>
    <mergeCell ref="J24:J25"/>
    <mergeCell ref="B26:B27"/>
    <mergeCell ref="C26:E27"/>
    <mergeCell ref="F26:F27"/>
    <mergeCell ref="G26:G27"/>
    <mergeCell ref="H26:H27"/>
    <mergeCell ref="I26:I27"/>
    <mergeCell ref="J26:J27"/>
    <mergeCell ref="B24:B25"/>
    <mergeCell ref="C24:E25"/>
    <mergeCell ref="F24:F25"/>
    <mergeCell ref="G24:G25"/>
    <mergeCell ref="H24:H25"/>
    <mergeCell ref="I24:I25"/>
    <mergeCell ref="J28:J29"/>
    <mergeCell ref="B30:B31"/>
    <mergeCell ref="C30:G31"/>
    <mergeCell ref="H30:H31"/>
    <mergeCell ref="I30:I31"/>
    <mergeCell ref="J30:J31"/>
    <mergeCell ref="B28:B29"/>
    <mergeCell ref="C28:E29"/>
    <mergeCell ref="F28:F29"/>
    <mergeCell ref="G28:G29"/>
    <mergeCell ref="H28:H29"/>
    <mergeCell ref="I28:I29"/>
    <mergeCell ref="J32:J33"/>
    <mergeCell ref="A35:F35"/>
    <mergeCell ref="G35:J35"/>
    <mergeCell ref="I36:J36"/>
    <mergeCell ref="B32:B33"/>
    <mergeCell ref="C32:E33"/>
    <mergeCell ref="F32:F33"/>
    <mergeCell ref="G32:G33"/>
    <mergeCell ref="H32:H33"/>
    <mergeCell ref="I32:I33"/>
    <mergeCell ref="A36:B36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8"/>
  <sheetViews>
    <sheetView topLeftCell="A10" workbookViewId="0">
      <selection activeCell="C20" sqref="C20"/>
    </sheetView>
  </sheetViews>
  <sheetFormatPr defaultRowHeight="13.5"/>
  <cols>
    <col min="1" max="1" width="7.109375" customWidth="1"/>
    <col min="2" max="2" width="6.21875" customWidth="1"/>
    <col min="3" max="3" width="6.77734375" customWidth="1"/>
    <col min="4" max="4" width="6.5546875" customWidth="1"/>
    <col min="5" max="5" width="5.5546875" customWidth="1"/>
    <col min="6" max="6" width="7.44140625" customWidth="1"/>
    <col min="7" max="7" width="6.44140625" customWidth="1"/>
    <col min="8" max="8" width="9" customWidth="1"/>
    <col min="9" max="9" width="6.109375" customWidth="1"/>
    <col min="10" max="10" width="5.77734375" customWidth="1"/>
    <col min="11" max="11" width="7.5546875" customWidth="1"/>
    <col min="257" max="257" width="7.109375" customWidth="1"/>
    <col min="258" max="258" width="6.21875" customWidth="1"/>
    <col min="259" max="260" width="7.109375" customWidth="1"/>
    <col min="261" max="261" width="5.5546875" customWidth="1"/>
    <col min="262" max="262" width="7.44140625" customWidth="1"/>
    <col min="263" max="263" width="6.44140625" customWidth="1"/>
    <col min="264" max="264" width="8.5546875" customWidth="1"/>
    <col min="265" max="265" width="6.109375" customWidth="1"/>
    <col min="266" max="266" width="5.77734375" customWidth="1"/>
    <col min="267" max="267" width="7.5546875" customWidth="1"/>
    <col min="513" max="513" width="7.109375" customWidth="1"/>
    <col min="514" max="514" width="6.21875" customWidth="1"/>
    <col min="515" max="516" width="7.109375" customWidth="1"/>
    <col min="517" max="517" width="5.5546875" customWidth="1"/>
    <col min="518" max="518" width="7.44140625" customWidth="1"/>
    <col min="519" max="519" width="6.44140625" customWidth="1"/>
    <col min="520" max="520" width="8.5546875" customWidth="1"/>
    <col min="521" max="521" width="6.109375" customWidth="1"/>
    <col min="522" max="522" width="5.77734375" customWidth="1"/>
    <col min="523" max="523" width="7.5546875" customWidth="1"/>
    <col min="769" max="769" width="7.109375" customWidth="1"/>
    <col min="770" max="770" width="6.21875" customWidth="1"/>
    <col min="771" max="772" width="7.109375" customWidth="1"/>
    <col min="773" max="773" width="5.5546875" customWidth="1"/>
    <col min="774" max="774" width="7.44140625" customWidth="1"/>
    <col min="775" max="775" width="6.44140625" customWidth="1"/>
    <col min="776" max="776" width="8.5546875" customWidth="1"/>
    <col min="777" max="777" width="6.109375" customWidth="1"/>
    <col min="778" max="778" width="5.77734375" customWidth="1"/>
    <col min="779" max="779" width="7.5546875" customWidth="1"/>
    <col min="1025" max="1025" width="7.109375" customWidth="1"/>
    <col min="1026" max="1026" width="6.21875" customWidth="1"/>
    <col min="1027" max="1028" width="7.109375" customWidth="1"/>
    <col min="1029" max="1029" width="5.5546875" customWidth="1"/>
    <col min="1030" max="1030" width="7.44140625" customWidth="1"/>
    <col min="1031" max="1031" width="6.44140625" customWidth="1"/>
    <col min="1032" max="1032" width="8.5546875" customWidth="1"/>
    <col min="1033" max="1033" width="6.109375" customWidth="1"/>
    <col min="1034" max="1034" width="5.77734375" customWidth="1"/>
    <col min="1035" max="1035" width="7.5546875" customWidth="1"/>
    <col min="1281" max="1281" width="7.109375" customWidth="1"/>
    <col min="1282" max="1282" width="6.21875" customWidth="1"/>
    <col min="1283" max="1284" width="7.109375" customWidth="1"/>
    <col min="1285" max="1285" width="5.5546875" customWidth="1"/>
    <col min="1286" max="1286" width="7.44140625" customWidth="1"/>
    <col min="1287" max="1287" width="6.44140625" customWidth="1"/>
    <col min="1288" max="1288" width="8.5546875" customWidth="1"/>
    <col min="1289" max="1289" width="6.109375" customWidth="1"/>
    <col min="1290" max="1290" width="5.77734375" customWidth="1"/>
    <col min="1291" max="1291" width="7.5546875" customWidth="1"/>
    <col min="1537" max="1537" width="7.109375" customWidth="1"/>
    <col min="1538" max="1538" width="6.21875" customWidth="1"/>
    <col min="1539" max="1540" width="7.109375" customWidth="1"/>
    <col min="1541" max="1541" width="5.5546875" customWidth="1"/>
    <col min="1542" max="1542" width="7.44140625" customWidth="1"/>
    <col min="1543" max="1543" width="6.44140625" customWidth="1"/>
    <col min="1544" max="1544" width="8.5546875" customWidth="1"/>
    <col min="1545" max="1545" width="6.109375" customWidth="1"/>
    <col min="1546" max="1546" width="5.77734375" customWidth="1"/>
    <col min="1547" max="1547" width="7.5546875" customWidth="1"/>
    <col min="1793" max="1793" width="7.109375" customWidth="1"/>
    <col min="1794" max="1794" width="6.21875" customWidth="1"/>
    <col min="1795" max="1796" width="7.109375" customWidth="1"/>
    <col min="1797" max="1797" width="5.5546875" customWidth="1"/>
    <col min="1798" max="1798" width="7.44140625" customWidth="1"/>
    <col min="1799" max="1799" width="6.44140625" customWidth="1"/>
    <col min="1800" max="1800" width="8.5546875" customWidth="1"/>
    <col min="1801" max="1801" width="6.109375" customWidth="1"/>
    <col min="1802" max="1802" width="5.77734375" customWidth="1"/>
    <col min="1803" max="1803" width="7.5546875" customWidth="1"/>
    <col min="2049" max="2049" width="7.109375" customWidth="1"/>
    <col min="2050" max="2050" width="6.21875" customWidth="1"/>
    <col min="2051" max="2052" width="7.109375" customWidth="1"/>
    <col min="2053" max="2053" width="5.5546875" customWidth="1"/>
    <col min="2054" max="2054" width="7.44140625" customWidth="1"/>
    <col min="2055" max="2055" width="6.44140625" customWidth="1"/>
    <col min="2056" max="2056" width="8.5546875" customWidth="1"/>
    <col min="2057" max="2057" width="6.109375" customWidth="1"/>
    <col min="2058" max="2058" width="5.77734375" customWidth="1"/>
    <col min="2059" max="2059" width="7.5546875" customWidth="1"/>
    <col min="2305" max="2305" width="7.109375" customWidth="1"/>
    <col min="2306" max="2306" width="6.21875" customWidth="1"/>
    <col min="2307" max="2308" width="7.109375" customWidth="1"/>
    <col min="2309" max="2309" width="5.5546875" customWidth="1"/>
    <col min="2310" max="2310" width="7.44140625" customWidth="1"/>
    <col min="2311" max="2311" width="6.44140625" customWidth="1"/>
    <col min="2312" max="2312" width="8.5546875" customWidth="1"/>
    <col min="2313" max="2313" width="6.109375" customWidth="1"/>
    <col min="2314" max="2314" width="5.77734375" customWidth="1"/>
    <col min="2315" max="2315" width="7.5546875" customWidth="1"/>
    <col min="2561" max="2561" width="7.109375" customWidth="1"/>
    <col min="2562" max="2562" width="6.21875" customWidth="1"/>
    <col min="2563" max="2564" width="7.109375" customWidth="1"/>
    <col min="2565" max="2565" width="5.5546875" customWidth="1"/>
    <col min="2566" max="2566" width="7.44140625" customWidth="1"/>
    <col min="2567" max="2567" width="6.44140625" customWidth="1"/>
    <col min="2568" max="2568" width="8.5546875" customWidth="1"/>
    <col min="2569" max="2569" width="6.109375" customWidth="1"/>
    <col min="2570" max="2570" width="5.77734375" customWidth="1"/>
    <col min="2571" max="2571" width="7.5546875" customWidth="1"/>
    <col min="2817" max="2817" width="7.109375" customWidth="1"/>
    <col min="2818" max="2818" width="6.21875" customWidth="1"/>
    <col min="2819" max="2820" width="7.109375" customWidth="1"/>
    <col min="2821" max="2821" width="5.5546875" customWidth="1"/>
    <col min="2822" max="2822" width="7.44140625" customWidth="1"/>
    <col min="2823" max="2823" width="6.44140625" customWidth="1"/>
    <col min="2824" max="2824" width="8.5546875" customWidth="1"/>
    <col min="2825" max="2825" width="6.109375" customWidth="1"/>
    <col min="2826" max="2826" width="5.77734375" customWidth="1"/>
    <col min="2827" max="2827" width="7.5546875" customWidth="1"/>
    <col min="3073" max="3073" width="7.109375" customWidth="1"/>
    <col min="3074" max="3074" width="6.21875" customWidth="1"/>
    <col min="3075" max="3076" width="7.109375" customWidth="1"/>
    <col min="3077" max="3077" width="5.5546875" customWidth="1"/>
    <col min="3078" max="3078" width="7.44140625" customWidth="1"/>
    <col min="3079" max="3079" width="6.44140625" customWidth="1"/>
    <col min="3080" max="3080" width="8.5546875" customWidth="1"/>
    <col min="3081" max="3081" width="6.109375" customWidth="1"/>
    <col min="3082" max="3082" width="5.77734375" customWidth="1"/>
    <col min="3083" max="3083" width="7.5546875" customWidth="1"/>
    <col min="3329" max="3329" width="7.109375" customWidth="1"/>
    <col min="3330" max="3330" width="6.21875" customWidth="1"/>
    <col min="3331" max="3332" width="7.109375" customWidth="1"/>
    <col min="3333" max="3333" width="5.5546875" customWidth="1"/>
    <col min="3334" max="3334" width="7.44140625" customWidth="1"/>
    <col min="3335" max="3335" width="6.44140625" customWidth="1"/>
    <col min="3336" max="3336" width="8.5546875" customWidth="1"/>
    <col min="3337" max="3337" width="6.109375" customWidth="1"/>
    <col min="3338" max="3338" width="5.77734375" customWidth="1"/>
    <col min="3339" max="3339" width="7.5546875" customWidth="1"/>
    <col min="3585" max="3585" width="7.109375" customWidth="1"/>
    <col min="3586" max="3586" width="6.21875" customWidth="1"/>
    <col min="3587" max="3588" width="7.109375" customWidth="1"/>
    <col min="3589" max="3589" width="5.5546875" customWidth="1"/>
    <col min="3590" max="3590" width="7.44140625" customWidth="1"/>
    <col min="3591" max="3591" width="6.44140625" customWidth="1"/>
    <col min="3592" max="3592" width="8.5546875" customWidth="1"/>
    <col min="3593" max="3593" width="6.109375" customWidth="1"/>
    <col min="3594" max="3594" width="5.77734375" customWidth="1"/>
    <col min="3595" max="3595" width="7.5546875" customWidth="1"/>
    <col min="3841" max="3841" width="7.109375" customWidth="1"/>
    <col min="3842" max="3842" width="6.21875" customWidth="1"/>
    <col min="3843" max="3844" width="7.109375" customWidth="1"/>
    <col min="3845" max="3845" width="5.5546875" customWidth="1"/>
    <col min="3846" max="3846" width="7.44140625" customWidth="1"/>
    <col min="3847" max="3847" width="6.44140625" customWidth="1"/>
    <col min="3848" max="3848" width="8.5546875" customWidth="1"/>
    <col min="3849" max="3849" width="6.109375" customWidth="1"/>
    <col min="3850" max="3850" width="5.77734375" customWidth="1"/>
    <col min="3851" max="3851" width="7.5546875" customWidth="1"/>
    <col min="4097" max="4097" width="7.109375" customWidth="1"/>
    <col min="4098" max="4098" width="6.21875" customWidth="1"/>
    <col min="4099" max="4100" width="7.109375" customWidth="1"/>
    <col min="4101" max="4101" width="5.5546875" customWidth="1"/>
    <col min="4102" max="4102" width="7.44140625" customWidth="1"/>
    <col min="4103" max="4103" width="6.44140625" customWidth="1"/>
    <col min="4104" max="4104" width="8.5546875" customWidth="1"/>
    <col min="4105" max="4105" width="6.109375" customWidth="1"/>
    <col min="4106" max="4106" width="5.77734375" customWidth="1"/>
    <col min="4107" max="4107" width="7.5546875" customWidth="1"/>
    <col min="4353" max="4353" width="7.109375" customWidth="1"/>
    <col min="4354" max="4354" width="6.21875" customWidth="1"/>
    <col min="4355" max="4356" width="7.109375" customWidth="1"/>
    <col min="4357" max="4357" width="5.5546875" customWidth="1"/>
    <col min="4358" max="4358" width="7.44140625" customWidth="1"/>
    <col min="4359" max="4359" width="6.44140625" customWidth="1"/>
    <col min="4360" max="4360" width="8.5546875" customWidth="1"/>
    <col min="4361" max="4361" width="6.109375" customWidth="1"/>
    <col min="4362" max="4362" width="5.77734375" customWidth="1"/>
    <col min="4363" max="4363" width="7.5546875" customWidth="1"/>
    <col min="4609" max="4609" width="7.109375" customWidth="1"/>
    <col min="4610" max="4610" width="6.21875" customWidth="1"/>
    <col min="4611" max="4612" width="7.109375" customWidth="1"/>
    <col min="4613" max="4613" width="5.5546875" customWidth="1"/>
    <col min="4614" max="4614" width="7.44140625" customWidth="1"/>
    <col min="4615" max="4615" width="6.44140625" customWidth="1"/>
    <col min="4616" max="4616" width="8.5546875" customWidth="1"/>
    <col min="4617" max="4617" width="6.109375" customWidth="1"/>
    <col min="4618" max="4618" width="5.77734375" customWidth="1"/>
    <col min="4619" max="4619" width="7.5546875" customWidth="1"/>
    <col min="4865" max="4865" width="7.109375" customWidth="1"/>
    <col min="4866" max="4866" width="6.21875" customWidth="1"/>
    <col min="4867" max="4868" width="7.109375" customWidth="1"/>
    <col min="4869" max="4869" width="5.5546875" customWidth="1"/>
    <col min="4870" max="4870" width="7.44140625" customWidth="1"/>
    <col min="4871" max="4871" width="6.44140625" customWidth="1"/>
    <col min="4872" max="4872" width="8.5546875" customWidth="1"/>
    <col min="4873" max="4873" width="6.109375" customWidth="1"/>
    <col min="4874" max="4874" width="5.77734375" customWidth="1"/>
    <col min="4875" max="4875" width="7.5546875" customWidth="1"/>
    <col min="5121" max="5121" width="7.109375" customWidth="1"/>
    <col min="5122" max="5122" width="6.21875" customWidth="1"/>
    <col min="5123" max="5124" width="7.109375" customWidth="1"/>
    <col min="5125" max="5125" width="5.5546875" customWidth="1"/>
    <col min="5126" max="5126" width="7.44140625" customWidth="1"/>
    <col min="5127" max="5127" width="6.44140625" customWidth="1"/>
    <col min="5128" max="5128" width="8.5546875" customWidth="1"/>
    <col min="5129" max="5129" width="6.109375" customWidth="1"/>
    <col min="5130" max="5130" width="5.77734375" customWidth="1"/>
    <col min="5131" max="5131" width="7.5546875" customWidth="1"/>
    <col min="5377" max="5377" width="7.109375" customWidth="1"/>
    <col min="5378" max="5378" width="6.21875" customWidth="1"/>
    <col min="5379" max="5380" width="7.109375" customWidth="1"/>
    <col min="5381" max="5381" width="5.5546875" customWidth="1"/>
    <col min="5382" max="5382" width="7.44140625" customWidth="1"/>
    <col min="5383" max="5383" width="6.44140625" customWidth="1"/>
    <col min="5384" max="5384" width="8.5546875" customWidth="1"/>
    <col min="5385" max="5385" width="6.109375" customWidth="1"/>
    <col min="5386" max="5386" width="5.77734375" customWidth="1"/>
    <col min="5387" max="5387" width="7.5546875" customWidth="1"/>
    <col min="5633" max="5633" width="7.109375" customWidth="1"/>
    <col min="5634" max="5634" width="6.21875" customWidth="1"/>
    <col min="5635" max="5636" width="7.109375" customWidth="1"/>
    <col min="5637" max="5637" width="5.5546875" customWidth="1"/>
    <col min="5638" max="5638" width="7.44140625" customWidth="1"/>
    <col min="5639" max="5639" width="6.44140625" customWidth="1"/>
    <col min="5640" max="5640" width="8.5546875" customWidth="1"/>
    <col min="5641" max="5641" width="6.109375" customWidth="1"/>
    <col min="5642" max="5642" width="5.77734375" customWidth="1"/>
    <col min="5643" max="5643" width="7.5546875" customWidth="1"/>
    <col min="5889" max="5889" width="7.109375" customWidth="1"/>
    <col min="5890" max="5890" width="6.21875" customWidth="1"/>
    <col min="5891" max="5892" width="7.109375" customWidth="1"/>
    <col min="5893" max="5893" width="5.5546875" customWidth="1"/>
    <col min="5894" max="5894" width="7.44140625" customWidth="1"/>
    <col min="5895" max="5895" width="6.44140625" customWidth="1"/>
    <col min="5896" max="5896" width="8.5546875" customWidth="1"/>
    <col min="5897" max="5897" width="6.109375" customWidth="1"/>
    <col min="5898" max="5898" width="5.77734375" customWidth="1"/>
    <col min="5899" max="5899" width="7.5546875" customWidth="1"/>
    <col min="6145" max="6145" width="7.109375" customWidth="1"/>
    <col min="6146" max="6146" width="6.21875" customWidth="1"/>
    <col min="6147" max="6148" width="7.109375" customWidth="1"/>
    <col min="6149" max="6149" width="5.5546875" customWidth="1"/>
    <col min="6150" max="6150" width="7.44140625" customWidth="1"/>
    <col min="6151" max="6151" width="6.44140625" customWidth="1"/>
    <col min="6152" max="6152" width="8.5546875" customWidth="1"/>
    <col min="6153" max="6153" width="6.109375" customWidth="1"/>
    <col min="6154" max="6154" width="5.77734375" customWidth="1"/>
    <col min="6155" max="6155" width="7.5546875" customWidth="1"/>
    <col min="6401" max="6401" width="7.109375" customWidth="1"/>
    <col min="6402" max="6402" width="6.21875" customWidth="1"/>
    <col min="6403" max="6404" width="7.109375" customWidth="1"/>
    <col min="6405" max="6405" width="5.5546875" customWidth="1"/>
    <col min="6406" max="6406" width="7.44140625" customWidth="1"/>
    <col min="6407" max="6407" width="6.44140625" customWidth="1"/>
    <col min="6408" max="6408" width="8.5546875" customWidth="1"/>
    <col min="6409" max="6409" width="6.109375" customWidth="1"/>
    <col min="6410" max="6410" width="5.77734375" customWidth="1"/>
    <col min="6411" max="6411" width="7.5546875" customWidth="1"/>
    <col min="6657" max="6657" width="7.109375" customWidth="1"/>
    <col min="6658" max="6658" width="6.21875" customWidth="1"/>
    <col min="6659" max="6660" width="7.109375" customWidth="1"/>
    <col min="6661" max="6661" width="5.5546875" customWidth="1"/>
    <col min="6662" max="6662" width="7.44140625" customWidth="1"/>
    <col min="6663" max="6663" width="6.44140625" customWidth="1"/>
    <col min="6664" max="6664" width="8.5546875" customWidth="1"/>
    <col min="6665" max="6665" width="6.109375" customWidth="1"/>
    <col min="6666" max="6666" width="5.77734375" customWidth="1"/>
    <col min="6667" max="6667" width="7.5546875" customWidth="1"/>
    <col min="6913" max="6913" width="7.109375" customWidth="1"/>
    <col min="6914" max="6914" width="6.21875" customWidth="1"/>
    <col min="6915" max="6916" width="7.109375" customWidth="1"/>
    <col min="6917" max="6917" width="5.5546875" customWidth="1"/>
    <col min="6918" max="6918" width="7.44140625" customWidth="1"/>
    <col min="6919" max="6919" width="6.44140625" customWidth="1"/>
    <col min="6920" max="6920" width="8.5546875" customWidth="1"/>
    <col min="6921" max="6921" width="6.109375" customWidth="1"/>
    <col min="6922" max="6922" width="5.77734375" customWidth="1"/>
    <col min="6923" max="6923" width="7.5546875" customWidth="1"/>
    <col min="7169" max="7169" width="7.109375" customWidth="1"/>
    <col min="7170" max="7170" width="6.21875" customWidth="1"/>
    <col min="7171" max="7172" width="7.109375" customWidth="1"/>
    <col min="7173" max="7173" width="5.5546875" customWidth="1"/>
    <col min="7174" max="7174" width="7.44140625" customWidth="1"/>
    <col min="7175" max="7175" width="6.44140625" customWidth="1"/>
    <col min="7176" max="7176" width="8.5546875" customWidth="1"/>
    <col min="7177" max="7177" width="6.109375" customWidth="1"/>
    <col min="7178" max="7178" width="5.77734375" customWidth="1"/>
    <col min="7179" max="7179" width="7.5546875" customWidth="1"/>
    <col min="7425" max="7425" width="7.109375" customWidth="1"/>
    <col min="7426" max="7426" width="6.21875" customWidth="1"/>
    <col min="7427" max="7428" width="7.109375" customWidth="1"/>
    <col min="7429" max="7429" width="5.5546875" customWidth="1"/>
    <col min="7430" max="7430" width="7.44140625" customWidth="1"/>
    <col min="7431" max="7431" width="6.44140625" customWidth="1"/>
    <col min="7432" max="7432" width="8.5546875" customWidth="1"/>
    <col min="7433" max="7433" width="6.109375" customWidth="1"/>
    <col min="7434" max="7434" width="5.77734375" customWidth="1"/>
    <col min="7435" max="7435" width="7.5546875" customWidth="1"/>
    <col min="7681" max="7681" width="7.109375" customWidth="1"/>
    <col min="7682" max="7682" width="6.21875" customWidth="1"/>
    <col min="7683" max="7684" width="7.109375" customWidth="1"/>
    <col min="7685" max="7685" width="5.5546875" customWidth="1"/>
    <col min="7686" max="7686" width="7.44140625" customWidth="1"/>
    <col min="7687" max="7687" width="6.44140625" customWidth="1"/>
    <col min="7688" max="7688" width="8.5546875" customWidth="1"/>
    <col min="7689" max="7689" width="6.109375" customWidth="1"/>
    <col min="7690" max="7690" width="5.77734375" customWidth="1"/>
    <col min="7691" max="7691" width="7.5546875" customWidth="1"/>
    <col min="7937" max="7937" width="7.109375" customWidth="1"/>
    <col min="7938" max="7938" width="6.21875" customWidth="1"/>
    <col min="7939" max="7940" width="7.109375" customWidth="1"/>
    <col min="7941" max="7941" width="5.5546875" customWidth="1"/>
    <col min="7942" max="7942" width="7.44140625" customWidth="1"/>
    <col min="7943" max="7943" width="6.44140625" customWidth="1"/>
    <col min="7944" max="7944" width="8.5546875" customWidth="1"/>
    <col min="7945" max="7945" width="6.109375" customWidth="1"/>
    <col min="7946" max="7946" width="5.77734375" customWidth="1"/>
    <col min="7947" max="7947" width="7.5546875" customWidth="1"/>
    <col min="8193" max="8193" width="7.109375" customWidth="1"/>
    <col min="8194" max="8194" width="6.21875" customWidth="1"/>
    <col min="8195" max="8196" width="7.109375" customWidth="1"/>
    <col min="8197" max="8197" width="5.5546875" customWidth="1"/>
    <col min="8198" max="8198" width="7.44140625" customWidth="1"/>
    <col min="8199" max="8199" width="6.44140625" customWidth="1"/>
    <col min="8200" max="8200" width="8.5546875" customWidth="1"/>
    <col min="8201" max="8201" width="6.109375" customWidth="1"/>
    <col min="8202" max="8202" width="5.77734375" customWidth="1"/>
    <col min="8203" max="8203" width="7.5546875" customWidth="1"/>
    <col min="8449" max="8449" width="7.109375" customWidth="1"/>
    <col min="8450" max="8450" width="6.21875" customWidth="1"/>
    <col min="8451" max="8452" width="7.109375" customWidth="1"/>
    <col min="8453" max="8453" width="5.5546875" customWidth="1"/>
    <col min="8454" max="8454" width="7.44140625" customWidth="1"/>
    <col min="8455" max="8455" width="6.44140625" customWidth="1"/>
    <col min="8456" max="8456" width="8.5546875" customWidth="1"/>
    <col min="8457" max="8457" width="6.109375" customWidth="1"/>
    <col min="8458" max="8458" width="5.77734375" customWidth="1"/>
    <col min="8459" max="8459" width="7.5546875" customWidth="1"/>
    <col min="8705" max="8705" width="7.109375" customWidth="1"/>
    <col min="8706" max="8706" width="6.21875" customWidth="1"/>
    <col min="8707" max="8708" width="7.109375" customWidth="1"/>
    <col min="8709" max="8709" width="5.5546875" customWidth="1"/>
    <col min="8710" max="8710" width="7.44140625" customWidth="1"/>
    <col min="8711" max="8711" width="6.44140625" customWidth="1"/>
    <col min="8712" max="8712" width="8.5546875" customWidth="1"/>
    <col min="8713" max="8713" width="6.109375" customWidth="1"/>
    <col min="8714" max="8714" width="5.77734375" customWidth="1"/>
    <col min="8715" max="8715" width="7.5546875" customWidth="1"/>
    <col min="8961" max="8961" width="7.109375" customWidth="1"/>
    <col min="8962" max="8962" width="6.21875" customWidth="1"/>
    <col min="8963" max="8964" width="7.109375" customWidth="1"/>
    <col min="8965" max="8965" width="5.5546875" customWidth="1"/>
    <col min="8966" max="8966" width="7.44140625" customWidth="1"/>
    <col min="8967" max="8967" width="6.44140625" customWidth="1"/>
    <col min="8968" max="8968" width="8.5546875" customWidth="1"/>
    <col min="8969" max="8969" width="6.109375" customWidth="1"/>
    <col min="8970" max="8970" width="5.77734375" customWidth="1"/>
    <col min="8971" max="8971" width="7.5546875" customWidth="1"/>
    <col min="9217" max="9217" width="7.109375" customWidth="1"/>
    <col min="9218" max="9218" width="6.21875" customWidth="1"/>
    <col min="9219" max="9220" width="7.109375" customWidth="1"/>
    <col min="9221" max="9221" width="5.5546875" customWidth="1"/>
    <col min="9222" max="9222" width="7.44140625" customWidth="1"/>
    <col min="9223" max="9223" width="6.44140625" customWidth="1"/>
    <col min="9224" max="9224" width="8.5546875" customWidth="1"/>
    <col min="9225" max="9225" width="6.109375" customWidth="1"/>
    <col min="9226" max="9226" width="5.77734375" customWidth="1"/>
    <col min="9227" max="9227" width="7.5546875" customWidth="1"/>
    <col min="9473" max="9473" width="7.109375" customWidth="1"/>
    <col min="9474" max="9474" width="6.21875" customWidth="1"/>
    <col min="9475" max="9476" width="7.109375" customWidth="1"/>
    <col min="9477" max="9477" width="5.5546875" customWidth="1"/>
    <col min="9478" max="9478" width="7.44140625" customWidth="1"/>
    <col min="9479" max="9479" width="6.44140625" customWidth="1"/>
    <col min="9480" max="9480" width="8.5546875" customWidth="1"/>
    <col min="9481" max="9481" width="6.109375" customWidth="1"/>
    <col min="9482" max="9482" width="5.77734375" customWidth="1"/>
    <col min="9483" max="9483" width="7.5546875" customWidth="1"/>
    <col min="9729" max="9729" width="7.109375" customWidth="1"/>
    <col min="9730" max="9730" width="6.21875" customWidth="1"/>
    <col min="9731" max="9732" width="7.109375" customWidth="1"/>
    <col min="9733" max="9733" width="5.5546875" customWidth="1"/>
    <col min="9734" max="9734" width="7.44140625" customWidth="1"/>
    <col min="9735" max="9735" width="6.44140625" customWidth="1"/>
    <col min="9736" max="9736" width="8.5546875" customWidth="1"/>
    <col min="9737" max="9737" width="6.109375" customWidth="1"/>
    <col min="9738" max="9738" width="5.77734375" customWidth="1"/>
    <col min="9739" max="9739" width="7.5546875" customWidth="1"/>
    <col min="9985" max="9985" width="7.109375" customWidth="1"/>
    <col min="9986" max="9986" width="6.21875" customWidth="1"/>
    <col min="9987" max="9988" width="7.109375" customWidth="1"/>
    <col min="9989" max="9989" width="5.5546875" customWidth="1"/>
    <col min="9990" max="9990" width="7.44140625" customWidth="1"/>
    <col min="9991" max="9991" width="6.44140625" customWidth="1"/>
    <col min="9992" max="9992" width="8.5546875" customWidth="1"/>
    <col min="9993" max="9993" width="6.109375" customWidth="1"/>
    <col min="9994" max="9994" width="5.77734375" customWidth="1"/>
    <col min="9995" max="9995" width="7.5546875" customWidth="1"/>
    <col min="10241" max="10241" width="7.109375" customWidth="1"/>
    <col min="10242" max="10242" width="6.21875" customWidth="1"/>
    <col min="10243" max="10244" width="7.109375" customWidth="1"/>
    <col min="10245" max="10245" width="5.5546875" customWidth="1"/>
    <col min="10246" max="10246" width="7.44140625" customWidth="1"/>
    <col min="10247" max="10247" width="6.44140625" customWidth="1"/>
    <col min="10248" max="10248" width="8.5546875" customWidth="1"/>
    <col min="10249" max="10249" width="6.109375" customWidth="1"/>
    <col min="10250" max="10250" width="5.77734375" customWidth="1"/>
    <col min="10251" max="10251" width="7.5546875" customWidth="1"/>
    <col min="10497" max="10497" width="7.109375" customWidth="1"/>
    <col min="10498" max="10498" width="6.21875" customWidth="1"/>
    <col min="10499" max="10500" width="7.109375" customWidth="1"/>
    <col min="10501" max="10501" width="5.5546875" customWidth="1"/>
    <col min="10502" max="10502" width="7.44140625" customWidth="1"/>
    <col min="10503" max="10503" width="6.44140625" customWidth="1"/>
    <col min="10504" max="10504" width="8.5546875" customWidth="1"/>
    <col min="10505" max="10505" width="6.109375" customWidth="1"/>
    <col min="10506" max="10506" width="5.77734375" customWidth="1"/>
    <col min="10507" max="10507" width="7.5546875" customWidth="1"/>
    <col min="10753" max="10753" width="7.109375" customWidth="1"/>
    <col min="10754" max="10754" width="6.21875" customWidth="1"/>
    <col min="10755" max="10756" width="7.109375" customWidth="1"/>
    <col min="10757" max="10757" width="5.5546875" customWidth="1"/>
    <col min="10758" max="10758" width="7.44140625" customWidth="1"/>
    <col min="10759" max="10759" width="6.44140625" customWidth="1"/>
    <col min="10760" max="10760" width="8.5546875" customWidth="1"/>
    <col min="10761" max="10761" width="6.109375" customWidth="1"/>
    <col min="10762" max="10762" width="5.77734375" customWidth="1"/>
    <col min="10763" max="10763" width="7.5546875" customWidth="1"/>
    <col min="11009" max="11009" width="7.109375" customWidth="1"/>
    <col min="11010" max="11010" width="6.21875" customWidth="1"/>
    <col min="11011" max="11012" width="7.109375" customWidth="1"/>
    <col min="11013" max="11013" width="5.5546875" customWidth="1"/>
    <col min="11014" max="11014" width="7.44140625" customWidth="1"/>
    <col min="11015" max="11015" width="6.44140625" customWidth="1"/>
    <col min="11016" max="11016" width="8.5546875" customWidth="1"/>
    <col min="11017" max="11017" width="6.109375" customWidth="1"/>
    <col min="11018" max="11018" width="5.77734375" customWidth="1"/>
    <col min="11019" max="11019" width="7.5546875" customWidth="1"/>
    <col min="11265" max="11265" width="7.109375" customWidth="1"/>
    <col min="11266" max="11266" width="6.21875" customWidth="1"/>
    <col min="11267" max="11268" width="7.109375" customWidth="1"/>
    <col min="11269" max="11269" width="5.5546875" customWidth="1"/>
    <col min="11270" max="11270" width="7.44140625" customWidth="1"/>
    <col min="11271" max="11271" width="6.44140625" customWidth="1"/>
    <col min="11272" max="11272" width="8.5546875" customWidth="1"/>
    <col min="11273" max="11273" width="6.109375" customWidth="1"/>
    <col min="11274" max="11274" width="5.77734375" customWidth="1"/>
    <col min="11275" max="11275" width="7.5546875" customWidth="1"/>
    <col min="11521" max="11521" width="7.109375" customWidth="1"/>
    <col min="11522" max="11522" width="6.21875" customWidth="1"/>
    <col min="11523" max="11524" width="7.109375" customWidth="1"/>
    <col min="11525" max="11525" width="5.5546875" customWidth="1"/>
    <col min="11526" max="11526" width="7.44140625" customWidth="1"/>
    <col min="11527" max="11527" width="6.44140625" customWidth="1"/>
    <col min="11528" max="11528" width="8.5546875" customWidth="1"/>
    <col min="11529" max="11529" width="6.109375" customWidth="1"/>
    <col min="11530" max="11530" width="5.77734375" customWidth="1"/>
    <col min="11531" max="11531" width="7.5546875" customWidth="1"/>
    <col min="11777" max="11777" width="7.109375" customWidth="1"/>
    <col min="11778" max="11778" width="6.21875" customWidth="1"/>
    <col min="11779" max="11780" width="7.109375" customWidth="1"/>
    <col min="11781" max="11781" width="5.5546875" customWidth="1"/>
    <col min="11782" max="11782" width="7.44140625" customWidth="1"/>
    <col min="11783" max="11783" width="6.44140625" customWidth="1"/>
    <col min="11784" max="11784" width="8.5546875" customWidth="1"/>
    <col min="11785" max="11785" width="6.109375" customWidth="1"/>
    <col min="11786" max="11786" width="5.77734375" customWidth="1"/>
    <col min="11787" max="11787" width="7.5546875" customWidth="1"/>
    <col min="12033" max="12033" width="7.109375" customWidth="1"/>
    <col min="12034" max="12034" width="6.21875" customWidth="1"/>
    <col min="12035" max="12036" width="7.109375" customWidth="1"/>
    <col min="12037" max="12037" width="5.5546875" customWidth="1"/>
    <col min="12038" max="12038" width="7.44140625" customWidth="1"/>
    <col min="12039" max="12039" width="6.44140625" customWidth="1"/>
    <col min="12040" max="12040" width="8.5546875" customWidth="1"/>
    <col min="12041" max="12041" width="6.109375" customWidth="1"/>
    <col min="12042" max="12042" width="5.77734375" customWidth="1"/>
    <col min="12043" max="12043" width="7.5546875" customWidth="1"/>
    <col min="12289" max="12289" width="7.109375" customWidth="1"/>
    <col min="12290" max="12290" width="6.21875" customWidth="1"/>
    <col min="12291" max="12292" width="7.109375" customWidth="1"/>
    <col min="12293" max="12293" width="5.5546875" customWidth="1"/>
    <col min="12294" max="12294" width="7.44140625" customWidth="1"/>
    <col min="12295" max="12295" width="6.44140625" customWidth="1"/>
    <col min="12296" max="12296" width="8.5546875" customWidth="1"/>
    <col min="12297" max="12297" width="6.109375" customWidth="1"/>
    <col min="12298" max="12298" width="5.77734375" customWidth="1"/>
    <col min="12299" max="12299" width="7.5546875" customWidth="1"/>
    <col min="12545" max="12545" width="7.109375" customWidth="1"/>
    <col min="12546" max="12546" width="6.21875" customWidth="1"/>
    <col min="12547" max="12548" width="7.109375" customWidth="1"/>
    <col min="12549" max="12549" width="5.5546875" customWidth="1"/>
    <col min="12550" max="12550" width="7.44140625" customWidth="1"/>
    <col min="12551" max="12551" width="6.44140625" customWidth="1"/>
    <col min="12552" max="12552" width="8.5546875" customWidth="1"/>
    <col min="12553" max="12553" width="6.109375" customWidth="1"/>
    <col min="12554" max="12554" width="5.77734375" customWidth="1"/>
    <col min="12555" max="12555" width="7.5546875" customWidth="1"/>
    <col min="12801" max="12801" width="7.109375" customWidth="1"/>
    <col min="12802" max="12802" width="6.21875" customWidth="1"/>
    <col min="12803" max="12804" width="7.109375" customWidth="1"/>
    <col min="12805" max="12805" width="5.5546875" customWidth="1"/>
    <col min="12806" max="12806" width="7.44140625" customWidth="1"/>
    <col min="12807" max="12807" width="6.44140625" customWidth="1"/>
    <col min="12808" max="12808" width="8.5546875" customWidth="1"/>
    <col min="12809" max="12809" width="6.109375" customWidth="1"/>
    <col min="12810" max="12810" width="5.77734375" customWidth="1"/>
    <col min="12811" max="12811" width="7.5546875" customWidth="1"/>
    <col min="13057" max="13057" width="7.109375" customWidth="1"/>
    <col min="13058" max="13058" width="6.21875" customWidth="1"/>
    <col min="13059" max="13060" width="7.109375" customWidth="1"/>
    <col min="13061" max="13061" width="5.5546875" customWidth="1"/>
    <col min="13062" max="13062" width="7.44140625" customWidth="1"/>
    <col min="13063" max="13063" width="6.44140625" customWidth="1"/>
    <col min="13064" max="13064" width="8.5546875" customWidth="1"/>
    <col min="13065" max="13065" width="6.109375" customWidth="1"/>
    <col min="13066" max="13066" width="5.77734375" customWidth="1"/>
    <col min="13067" max="13067" width="7.5546875" customWidth="1"/>
    <col min="13313" max="13313" width="7.109375" customWidth="1"/>
    <col min="13314" max="13314" width="6.21875" customWidth="1"/>
    <col min="13315" max="13316" width="7.109375" customWidth="1"/>
    <col min="13317" max="13317" width="5.5546875" customWidth="1"/>
    <col min="13318" max="13318" width="7.44140625" customWidth="1"/>
    <col min="13319" max="13319" width="6.44140625" customWidth="1"/>
    <col min="13320" max="13320" width="8.5546875" customWidth="1"/>
    <col min="13321" max="13321" width="6.109375" customWidth="1"/>
    <col min="13322" max="13322" width="5.77734375" customWidth="1"/>
    <col min="13323" max="13323" width="7.5546875" customWidth="1"/>
    <col min="13569" max="13569" width="7.109375" customWidth="1"/>
    <col min="13570" max="13570" width="6.21875" customWidth="1"/>
    <col min="13571" max="13572" width="7.109375" customWidth="1"/>
    <col min="13573" max="13573" width="5.5546875" customWidth="1"/>
    <col min="13574" max="13574" width="7.44140625" customWidth="1"/>
    <col min="13575" max="13575" width="6.44140625" customWidth="1"/>
    <col min="13576" max="13576" width="8.5546875" customWidth="1"/>
    <col min="13577" max="13577" width="6.109375" customWidth="1"/>
    <col min="13578" max="13578" width="5.77734375" customWidth="1"/>
    <col min="13579" max="13579" width="7.5546875" customWidth="1"/>
    <col min="13825" max="13825" width="7.109375" customWidth="1"/>
    <col min="13826" max="13826" width="6.21875" customWidth="1"/>
    <col min="13827" max="13828" width="7.109375" customWidth="1"/>
    <col min="13829" max="13829" width="5.5546875" customWidth="1"/>
    <col min="13830" max="13830" width="7.44140625" customWidth="1"/>
    <col min="13831" max="13831" width="6.44140625" customWidth="1"/>
    <col min="13832" max="13832" width="8.5546875" customWidth="1"/>
    <col min="13833" max="13833" width="6.109375" customWidth="1"/>
    <col min="13834" max="13834" width="5.77734375" customWidth="1"/>
    <col min="13835" max="13835" width="7.5546875" customWidth="1"/>
    <col min="14081" max="14081" width="7.109375" customWidth="1"/>
    <col min="14082" max="14082" width="6.21875" customWidth="1"/>
    <col min="14083" max="14084" width="7.109375" customWidth="1"/>
    <col min="14085" max="14085" width="5.5546875" customWidth="1"/>
    <col min="14086" max="14086" width="7.44140625" customWidth="1"/>
    <col min="14087" max="14087" width="6.44140625" customWidth="1"/>
    <col min="14088" max="14088" width="8.5546875" customWidth="1"/>
    <col min="14089" max="14089" width="6.109375" customWidth="1"/>
    <col min="14090" max="14090" width="5.77734375" customWidth="1"/>
    <col min="14091" max="14091" width="7.5546875" customWidth="1"/>
    <col min="14337" max="14337" width="7.109375" customWidth="1"/>
    <col min="14338" max="14338" width="6.21875" customWidth="1"/>
    <col min="14339" max="14340" width="7.109375" customWidth="1"/>
    <col min="14341" max="14341" width="5.5546875" customWidth="1"/>
    <col min="14342" max="14342" width="7.44140625" customWidth="1"/>
    <col min="14343" max="14343" width="6.44140625" customWidth="1"/>
    <col min="14344" max="14344" width="8.5546875" customWidth="1"/>
    <col min="14345" max="14345" width="6.109375" customWidth="1"/>
    <col min="14346" max="14346" width="5.77734375" customWidth="1"/>
    <col min="14347" max="14347" width="7.5546875" customWidth="1"/>
    <col min="14593" max="14593" width="7.109375" customWidth="1"/>
    <col min="14594" max="14594" width="6.21875" customWidth="1"/>
    <col min="14595" max="14596" width="7.109375" customWidth="1"/>
    <col min="14597" max="14597" width="5.5546875" customWidth="1"/>
    <col min="14598" max="14598" width="7.44140625" customWidth="1"/>
    <col min="14599" max="14599" width="6.44140625" customWidth="1"/>
    <col min="14600" max="14600" width="8.5546875" customWidth="1"/>
    <col min="14601" max="14601" width="6.109375" customWidth="1"/>
    <col min="14602" max="14602" width="5.77734375" customWidth="1"/>
    <col min="14603" max="14603" width="7.5546875" customWidth="1"/>
    <col min="14849" max="14849" width="7.109375" customWidth="1"/>
    <col min="14850" max="14850" width="6.21875" customWidth="1"/>
    <col min="14851" max="14852" width="7.109375" customWidth="1"/>
    <col min="14853" max="14853" width="5.5546875" customWidth="1"/>
    <col min="14854" max="14854" width="7.44140625" customWidth="1"/>
    <col min="14855" max="14855" width="6.44140625" customWidth="1"/>
    <col min="14856" max="14856" width="8.5546875" customWidth="1"/>
    <col min="14857" max="14857" width="6.109375" customWidth="1"/>
    <col min="14858" max="14858" width="5.77734375" customWidth="1"/>
    <col min="14859" max="14859" width="7.5546875" customWidth="1"/>
    <col min="15105" max="15105" width="7.109375" customWidth="1"/>
    <col min="15106" max="15106" width="6.21875" customWidth="1"/>
    <col min="15107" max="15108" width="7.109375" customWidth="1"/>
    <col min="15109" max="15109" width="5.5546875" customWidth="1"/>
    <col min="15110" max="15110" width="7.44140625" customWidth="1"/>
    <col min="15111" max="15111" width="6.44140625" customWidth="1"/>
    <col min="15112" max="15112" width="8.5546875" customWidth="1"/>
    <col min="15113" max="15113" width="6.109375" customWidth="1"/>
    <col min="15114" max="15114" width="5.77734375" customWidth="1"/>
    <col min="15115" max="15115" width="7.5546875" customWidth="1"/>
    <col min="15361" max="15361" width="7.109375" customWidth="1"/>
    <col min="15362" max="15362" width="6.21875" customWidth="1"/>
    <col min="15363" max="15364" width="7.109375" customWidth="1"/>
    <col min="15365" max="15365" width="5.5546875" customWidth="1"/>
    <col min="15366" max="15366" width="7.44140625" customWidth="1"/>
    <col min="15367" max="15367" width="6.44140625" customWidth="1"/>
    <col min="15368" max="15368" width="8.5546875" customWidth="1"/>
    <col min="15369" max="15369" width="6.109375" customWidth="1"/>
    <col min="15370" max="15370" width="5.77734375" customWidth="1"/>
    <col min="15371" max="15371" width="7.5546875" customWidth="1"/>
    <col min="15617" max="15617" width="7.109375" customWidth="1"/>
    <col min="15618" max="15618" width="6.21875" customWidth="1"/>
    <col min="15619" max="15620" width="7.109375" customWidth="1"/>
    <col min="15621" max="15621" width="5.5546875" customWidth="1"/>
    <col min="15622" max="15622" width="7.44140625" customWidth="1"/>
    <col min="15623" max="15623" width="6.44140625" customWidth="1"/>
    <col min="15624" max="15624" width="8.5546875" customWidth="1"/>
    <col min="15625" max="15625" width="6.109375" customWidth="1"/>
    <col min="15626" max="15626" width="5.77734375" customWidth="1"/>
    <col min="15627" max="15627" width="7.5546875" customWidth="1"/>
    <col min="15873" max="15873" width="7.109375" customWidth="1"/>
    <col min="15874" max="15874" width="6.21875" customWidth="1"/>
    <col min="15875" max="15876" width="7.109375" customWidth="1"/>
    <col min="15877" max="15877" width="5.5546875" customWidth="1"/>
    <col min="15878" max="15878" width="7.44140625" customWidth="1"/>
    <col min="15879" max="15879" width="6.44140625" customWidth="1"/>
    <col min="15880" max="15880" width="8.5546875" customWidth="1"/>
    <col min="15881" max="15881" width="6.109375" customWidth="1"/>
    <col min="15882" max="15882" width="5.77734375" customWidth="1"/>
    <col min="15883" max="15883" width="7.5546875" customWidth="1"/>
    <col min="16129" max="16129" width="7.109375" customWidth="1"/>
    <col min="16130" max="16130" width="6.21875" customWidth="1"/>
    <col min="16131" max="16132" width="7.109375" customWidth="1"/>
    <col min="16133" max="16133" width="5.5546875" customWidth="1"/>
    <col min="16134" max="16134" width="7.44140625" customWidth="1"/>
    <col min="16135" max="16135" width="6.44140625" customWidth="1"/>
    <col min="16136" max="16136" width="8.5546875" customWidth="1"/>
    <col min="16137" max="16137" width="6.109375" customWidth="1"/>
    <col min="16138" max="16138" width="5.77734375" customWidth="1"/>
    <col min="16139" max="16139" width="7.5546875" customWidth="1"/>
  </cols>
  <sheetData>
    <row r="1" spans="1:11" ht="20.25" customHeight="1">
      <c r="A1" s="374" t="s">
        <v>477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 ht="20.25" customHeight="1">
      <c r="A2" s="374" t="s">
        <v>478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</row>
    <row r="3" spans="1:11" ht="12" customHeight="1">
      <c r="A3" s="187"/>
      <c r="B3" s="187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14.25" customHeight="1" thickBot="1">
      <c r="A4" s="402" t="s">
        <v>334</v>
      </c>
      <c r="B4" s="402"/>
      <c r="C4" s="260"/>
      <c r="D4" s="260"/>
      <c r="E4" s="260"/>
      <c r="F4" s="261"/>
      <c r="H4" s="262"/>
      <c r="J4" s="612" t="s">
        <v>335</v>
      </c>
      <c r="K4" s="612"/>
    </row>
    <row r="5" spans="1:11" ht="18" customHeight="1">
      <c r="A5" s="153" t="s">
        <v>188</v>
      </c>
      <c r="B5" s="613" t="s">
        <v>336</v>
      </c>
      <c r="C5" s="614"/>
      <c r="D5" s="614"/>
      <c r="E5" s="614"/>
      <c r="F5" s="614"/>
      <c r="G5" s="614"/>
      <c r="H5" s="614"/>
      <c r="I5" s="614"/>
      <c r="J5" s="615"/>
      <c r="K5" s="263" t="s">
        <v>337</v>
      </c>
    </row>
    <row r="6" spans="1:11" ht="18" customHeight="1">
      <c r="A6" s="596" t="s">
        <v>0</v>
      </c>
      <c r="B6" s="598" t="s">
        <v>338</v>
      </c>
      <c r="C6" s="599"/>
      <c r="D6" s="598" t="s">
        <v>339</v>
      </c>
      <c r="E6" s="600"/>
      <c r="F6" s="148"/>
      <c r="G6" s="264"/>
      <c r="H6" s="15" t="s">
        <v>340</v>
      </c>
      <c r="I6" s="601" t="s">
        <v>341</v>
      </c>
      <c r="J6" s="602"/>
      <c r="K6" s="154"/>
    </row>
    <row r="7" spans="1:11" ht="18" customHeight="1">
      <c r="A7" s="597"/>
      <c r="B7" s="603" t="s">
        <v>342</v>
      </c>
      <c r="C7" s="604"/>
      <c r="D7" s="603" t="s">
        <v>343</v>
      </c>
      <c r="E7" s="436"/>
      <c r="F7" s="605" t="s">
        <v>344</v>
      </c>
      <c r="G7" s="606"/>
      <c r="H7" s="150" t="s">
        <v>345</v>
      </c>
      <c r="I7" s="437" t="s">
        <v>346</v>
      </c>
      <c r="J7" s="436"/>
      <c r="K7" s="149" t="s">
        <v>347</v>
      </c>
    </row>
    <row r="8" spans="1:11" ht="20.100000000000001" customHeight="1">
      <c r="A8" s="143">
        <v>2009</v>
      </c>
      <c r="B8" s="607">
        <v>71431</v>
      </c>
      <c r="C8" s="608"/>
      <c r="D8" s="608">
        <v>771391</v>
      </c>
      <c r="E8" s="608"/>
      <c r="F8" s="609">
        <v>100</v>
      </c>
      <c r="G8" s="609"/>
      <c r="H8" s="22" t="s">
        <v>348</v>
      </c>
      <c r="I8" s="608">
        <v>4184</v>
      </c>
      <c r="J8" s="608"/>
      <c r="K8" s="22" t="s">
        <v>348</v>
      </c>
    </row>
    <row r="9" spans="1:11" ht="20.100000000000001" customHeight="1">
      <c r="A9" s="143">
        <v>2010</v>
      </c>
      <c r="B9" s="610">
        <v>75612</v>
      </c>
      <c r="C9" s="611"/>
      <c r="D9" s="611">
        <v>772664</v>
      </c>
      <c r="E9" s="611"/>
      <c r="F9" s="616">
        <v>100</v>
      </c>
      <c r="G9" s="616"/>
      <c r="H9" s="22" t="s">
        <v>348</v>
      </c>
      <c r="I9" s="611">
        <v>3862</v>
      </c>
      <c r="J9" s="611"/>
      <c r="K9" s="22" t="s">
        <v>101</v>
      </c>
    </row>
    <row r="10" spans="1:11" s="51" customFormat="1" ht="20.100000000000001" customHeight="1">
      <c r="A10" s="143">
        <v>2011</v>
      </c>
      <c r="B10" s="610">
        <v>75612</v>
      </c>
      <c r="C10" s="611"/>
      <c r="D10" s="611">
        <v>772664</v>
      </c>
      <c r="E10" s="611"/>
      <c r="F10" s="616">
        <v>100</v>
      </c>
      <c r="G10" s="616"/>
      <c r="H10" s="22" t="s">
        <v>349</v>
      </c>
      <c r="I10" s="611">
        <v>3863</v>
      </c>
      <c r="J10" s="611"/>
      <c r="K10" s="22" t="s">
        <v>101</v>
      </c>
    </row>
    <row r="11" spans="1:11" s="51" customFormat="1" ht="20.100000000000001" customHeight="1">
      <c r="A11" s="265">
        <v>2012</v>
      </c>
      <c r="B11" s="617">
        <v>75612</v>
      </c>
      <c r="C11" s="618"/>
      <c r="D11" s="618">
        <v>772664</v>
      </c>
      <c r="E11" s="618"/>
      <c r="F11" s="619">
        <v>100</v>
      </c>
      <c r="G11" s="619"/>
      <c r="H11" s="266" t="s">
        <v>349</v>
      </c>
      <c r="I11" s="618">
        <v>3862</v>
      </c>
      <c r="J11" s="618"/>
      <c r="K11" s="267" t="s">
        <v>349</v>
      </c>
    </row>
    <row r="12" spans="1:11" ht="20.100000000000001" customHeight="1" thickBot="1">
      <c r="A12" s="268">
        <v>2013</v>
      </c>
      <c r="B12" s="620">
        <v>75612</v>
      </c>
      <c r="C12" s="621"/>
      <c r="D12" s="621">
        <v>772664</v>
      </c>
      <c r="E12" s="621"/>
      <c r="F12" s="622">
        <v>100</v>
      </c>
      <c r="G12" s="622"/>
      <c r="H12" s="269" t="s">
        <v>349</v>
      </c>
      <c r="I12" s="621">
        <v>3862</v>
      </c>
      <c r="J12" s="621"/>
      <c r="K12" s="270" t="s">
        <v>101</v>
      </c>
    </row>
    <row r="13" spans="1:11" ht="11.25" customHeight="1" thickBot="1">
      <c r="A13" s="31"/>
    </row>
    <row r="14" spans="1:11" ht="18" customHeight="1">
      <c r="A14" s="417" t="s">
        <v>188</v>
      </c>
      <c r="B14" s="415" t="s">
        <v>350</v>
      </c>
      <c r="C14" s="416"/>
      <c r="D14" s="416"/>
      <c r="E14" s="416"/>
      <c r="F14" s="417"/>
      <c r="G14" s="415" t="s">
        <v>351</v>
      </c>
      <c r="H14" s="416"/>
      <c r="I14" s="416"/>
      <c r="J14" s="416"/>
      <c r="K14" s="416"/>
    </row>
    <row r="15" spans="1:11" ht="18" customHeight="1">
      <c r="A15" s="396"/>
      <c r="B15" s="413" t="s">
        <v>352</v>
      </c>
      <c r="C15" s="414"/>
      <c r="D15" s="414"/>
      <c r="E15" s="414"/>
      <c r="F15" s="397"/>
      <c r="G15" s="413" t="s">
        <v>353</v>
      </c>
      <c r="H15" s="414"/>
      <c r="I15" s="414"/>
      <c r="J15" s="414"/>
      <c r="K15" s="414"/>
    </row>
    <row r="16" spans="1:11" ht="18" customHeight="1">
      <c r="A16" s="396" t="s">
        <v>0</v>
      </c>
      <c r="B16" s="15" t="s">
        <v>338</v>
      </c>
      <c r="C16" s="147" t="s">
        <v>339</v>
      </c>
      <c r="D16" s="271"/>
      <c r="E16" s="15" t="s">
        <v>340</v>
      </c>
      <c r="F16" s="15" t="s">
        <v>341</v>
      </c>
      <c r="G16" s="15" t="s">
        <v>338</v>
      </c>
      <c r="H16" s="147" t="s">
        <v>339</v>
      </c>
      <c r="I16" s="271"/>
      <c r="J16" s="15" t="s">
        <v>340</v>
      </c>
      <c r="K16" s="147" t="s">
        <v>341</v>
      </c>
    </row>
    <row r="17" spans="1:11" ht="18" customHeight="1">
      <c r="A17" s="397"/>
      <c r="B17" s="150" t="s">
        <v>342</v>
      </c>
      <c r="C17" s="150" t="s">
        <v>343</v>
      </c>
      <c r="D17" s="35" t="s">
        <v>354</v>
      </c>
      <c r="E17" s="150" t="s">
        <v>345</v>
      </c>
      <c r="F17" s="140" t="s">
        <v>346</v>
      </c>
      <c r="G17" s="150" t="s">
        <v>342</v>
      </c>
      <c r="H17" s="150" t="s">
        <v>343</v>
      </c>
      <c r="I17" s="35" t="s">
        <v>354</v>
      </c>
      <c r="J17" s="150" t="s">
        <v>345</v>
      </c>
      <c r="K17" s="149" t="s">
        <v>346</v>
      </c>
    </row>
    <row r="18" spans="1:11" ht="20.100000000000001" customHeight="1">
      <c r="A18" s="143">
        <v>2009</v>
      </c>
      <c r="B18" s="272">
        <v>3120</v>
      </c>
      <c r="C18" s="273">
        <v>124800</v>
      </c>
      <c r="D18" s="22">
        <v>100</v>
      </c>
      <c r="E18" s="17" t="s">
        <v>349</v>
      </c>
      <c r="F18" s="17" t="s">
        <v>101</v>
      </c>
      <c r="G18" s="273">
        <v>68311</v>
      </c>
      <c r="H18" s="273">
        <v>646591</v>
      </c>
      <c r="I18" s="22">
        <v>100</v>
      </c>
      <c r="J18" s="22" t="s">
        <v>101</v>
      </c>
      <c r="K18" s="273">
        <v>4184</v>
      </c>
    </row>
    <row r="19" spans="1:11" ht="20.100000000000001" customHeight="1">
      <c r="A19" s="143">
        <v>2010</v>
      </c>
      <c r="B19" s="272">
        <v>3120</v>
      </c>
      <c r="C19" s="273">
        <v>124800</v>
      </c>
      <c r="D19" s="22">
        <v>100</v>
      </c>
      <c r="E19" s="17" t="s">
        <v>355</v>
      </c>
      <c r="F19" s="17" t="s">
        <v>349</v>
      </c>
      <c r="G19" s="273">
        <v>72492</v>
      </c>
      <c r="H19" s="273">
        <v>647864</v>
      </c>
      <c r="I19" s="22">
        <v>100</v>
      </c>
      <c r="J19" s="22" t="s">
        <v>349</v>
      </c>
      <c r="K19" s="273">
        <v>3862</v>
      </c>
    </row>
    <row r="20" spans="1:11" s="274" customFormat="1" ht="20.100000000000001" customHeight="1">
      <c r="A20" s="143">
        <v>2011</v>
      </c>
      <c r="B20" s="272">
        <v>3120</v>
      </c>
      <c r="C20" s="273">
        <v>124800</v>
      </c>
      <c r="D20" s="22">
        <v>100</v>
      </c>
      <c r="E20" s="17" t="s">
        <v>349</v>
      </c>
      <c r="F20" s="17" t="s">
        <v>349</v>
      </c>
      <c r="G20" s="273">
        <v>72492</v>
      </c>
      <c r="H20" s="273">
        <v>647864</v>
      </c>
      <c r="I20" s="22">
        <v>100</v>
      </c>
      <c r="J20" s="22" t="s">
        <v>349</v>
      </c>
      <c r="K20" s="273">
        <v>3863</v>
      </c>
    </row>
    <row r="21" spans="1:11" s="274" customFormat="1" ht="20.100000000000001" customHeight="1">
      <c r="A21" s="58">
        <v>2012</v>
      </c>
      <c r="B21" s="275">
        <v>3120</v>
      </c>
      <c r="C21" s="276">
        <v>124800</v>
      </c>
      <c r="D21" s="277">
        <v>100</v>
      </c>
      <c r="E21" s="277" t="s">
        <v>349</v>
      </c>
      <c r="F21" s="277" t="s">
        <v>349</v>
      </c>
      <c r="G21" s="276">
        <v>72492</v>
      </c>
      <c r="H21" s="276">
        <v>647864</v>
      </c>
      <c r="I21" s="277">
        <v>100</v>
      </c>
      <c r="J21" s="277" t="s">
        <v>101</v>
      </c>
      <c r="K21" s="278">
        <v>3862</v>
      </c>
    </row>
    <row r="22" spans="1:11" ht="20.100000000000001" customHeight="1" thickBot="1">
      <c r="A22" s="279">
        <v>2013</v>
      </c>
      <c r="B22" s="280">
        <v>3120</v>
      </c>
      <c r="C22" s="281">
        <v>124800</v>
      </c>
      <c r="D22" s="282">
        <v>100</v>
      </c>
      <c r="E22" s="282" t="s">
        <v>101</v>
      </c>
      <c r="F22" s="282" t="s">
        <v>349</v>
      </c>
      <c r="G22" s="281">
        <v>72492</v>
      </c>
      <c r="H22" s="281">
        <v>647864</v>
      </c>
      <c r="I22" s="282">
        <v>100</v>
      </c>
      <c r="J22" s="282" t="s">
        <v>349</v>
      </c>
      <c r="K22" s="359">
        <v>3862</v>
      </c>
    </row>
    <row r="23" spans="1:11" ht="20.25" customHeight="1"/>
    <row r="24" spans="1:11" ht="21" customHeight="1">
      <c r="A24" s="374" t="s">
        <v>525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</row>
    <row r="25" spans="1:11" ht="21" customHeight="1">
      <c r="A25" s="374" t="s">
        <v>529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4"/>
    </row>
    <row r="26" spans="1:11" ht="12.75" customHeight="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 ht="14.25" thickBot="1">
      <c r="A27" s="248" t="s">
        <v>356</v>
      </c>
      <c r="B27" s="248"/>
      <c r="C27" s="623"/>
      <c r="D27" s="623"/>
      <c r="E27" s="623"/>
      <c r="F27" s="623"/>
      <c r="G27" s="262"/>
      <c r="K27" s="249" t="s">
        <v>357</v>
      </c>
    </row>
    <row r="28" spans="1:11" ht="18" customHeight="1">
      <c r="A28" s="142" t="s">
        <v>188</v>
      </c>
      <c r="B28" s="407" t="s">
        <v>358</v>
      </c>
      <c r="C28" s="624"/>
      <c r="D28" s="624"/>
      <c r="E28" s="624"/>
      <c r="F28" s="624"/>
      <c r="G28" s="624"/>
      <c r="H28" s="624"/>
      <c r="I28" s="624"/>
      <c r="J28" s="375"/>
      <c r="K28" s="407" t="s">
        <v>359</v>
      </c>
    </row>
    <row r="29" spans="1:11" ht="18" customHeight="1">
      <c r="A29" s="376" t="s">
        <v>0</v>
      </c>
      <c r="B29" s="626" t="s">
        <v>194</v>
      </c>
      <c r="C29" s="627"/>
      <c r="D29" s="626" t="s">
        <v>360</v>
      </c>
      <c r="E29" s="627"/>
      <c r="F29" s="626" t="s">
        <v>361</v>
      </c>
      <c r="G29" s="627"/>
      <c r="H29" s="283" t="s">
        <v>362</v>
      </c>
      <c r="I29" s="626" t="s">
        <v>363</v>
      </c>
      <c r="J29" s="627"/>
      <c r="K29" s="625"/>
    </row>
    <row r="30" spans="1:11" ht="18" customHeight="1">
      <c r="A30" s="376"/>
      <c r="B30" s="284"/>
      <c r="C30" s="285"/>
      <c r="D30" s="625" t="s">
        <v>364</v>
      </c>
      <c r="E30" s="376"/>
      <c r="F30" s="625" t="s">
        <v>365</v>
      </c>
      <c r="G30" s="376"/>
      <c r="H30" s="284" t="s">
        <v>366</v>
      </c>
      <c r="I30" s="625" t="s">
        <v>367</v>
      </c>
      <c r="J30" s="376"/>
      <c r="K30" s="625" t="s">
        <v>368</v>
      </c>
    </row>
    <row r="31" spans="1:11" ht="18" customHeight="1">
      <c r="A31" s="406"/>
      <c r="B31" s="629" t="s">
        <v>1</v>
      </c>
      <c r="C31" s="630"/>
      <c r="D31" s="629" t="s">
        <v>369</v>
      </c>
      <c r="E31" s="630"/>
      <c r="F31" s="629" t="s">
        <v>370</v>
      </c>
      <c r="G31" s="630"/>
      <c r="H31" s="286" t="s">
        <v>371</v>
      </c>
      <c r="I31" s="629" t="s">
        <v>372</v>
      </c>
      <c r="J31" s="630"/>
      <c r="K31" s="628"/>
    </row>
    <row r="32" spans="1:11" ht="20.100000000000001" customHeight="1">
      <c r="A32" s="143">
        <v>2009</v>
      </c>
      <c r="B32" s="607">
        <v>71431</v>
      </c>
      <c r="C32" s="608"/>
      <c r="D32" s="608">
        <v>4030</v>
      </c>
      <c r="E32" s="608"/>
      <c r="F32" s="608">
        <v>4995</v>
      </c>
      <c r="G32" s="608"/>
      <c r="H32" s="273">
        <v>7020</v>
      </c>
      <c r="I32" s="608">
        <v>55386</v>
      </c>
      <c r="J32" s="608"/>
      <c r="K32" s="22">
        <v>1</v>
      </c>
    </row>
    <row r="33" spans="1:12" ht="20.100000000000001" customHeight="1">
      <c r="A33" s="143">
        <v>2010</v>
      </c>
      <c r="B33" s="610">
        <v>75545</v>
      </c>
      <c r="C33" s="611"/>
      <c r="D33" s="611">
        <v>910</v>
      </c>
      <c r="E33" s="611"/>
      <c r="F33" s="611">
        <v>4010</v>
      </c>
      <c r="G33" s="611"/>
      <c r="H33" s="273">
        <v>7996</v>
      </c>
      <c r="I33" s="611">
        <v>62629</v>
      </c>
      <c r="J33" s="611"/>
      <c r="K33" s="22">
        <v>1</v>
      </c>
    </row>
    <row r="34" spans="1:12" s="51" customFormat="1" ht="20.100000000000001" customHeight="1">
      <c r="A34" s="58">
        <v>2011</v>
      </c>
      <c r="B34" s="610">
        <v>75612</v>
      </c>
      <c r="C34" s="611"/>
      <c r="D34" s="611">
        <v>910</v>
      </c>
      <c r="E34" s="611"/>
      <c r="F34" s="611">
        <v>4010</v>
      </c>
      <c r="G34" s="611"/>
      <c r="H34" s="273">
        <v>7996</v>
      </c>
      <c r="I34" s="611">
        <v>62696</v>
      </c>
      <c r="J34" s="611"/>
      <c r="K34" s="277">
        <v>1</v>
      </c>
    </row>
    <row r="35" spans="1:12" s="51" customFormat="1" ht="20.100000000000001" customHeight="1">
      <c r="A35" s="58">
        <v>2012</v>
      </c>
      <c r="B35" s="631">
        <v>75612</v>
      </c>
      <c r="C35" s="632"/>
      <c r="D35" s="632">
        <v>910</v>
      </c>
      <c r="E35" s="632"/>
      <c r="F35" s="632">
        <v>4010</v>
      </c>
      <c r="G35" s="632"/>
      <c r="H35" s="276">
        <v>7996</v>
      </c>
      <c r="I35" s="632">
        <v>62696</v>
      </c>
      <c r="J35" s="632"/>
      <c r="K35" s="277">
        <v>1</v>
      </c>
    </row>
    <row r="36" spans="1:12" ht="20.100000000000001" customHeight="1" thickBot="1">
      <c r="A36" s="287">
        <v>2013</v>
      </c>
      <c r="B36" s="633">
        <v>75612</v>
      </c>
      <c r="C36" s="634"/>
      <c r="D36" s="634">
        <v>910</v>
      </c>
      <c r="E36" s="634"/>
      <c r="F36" s="634">
        <v>4010</v>
      </c>
      <c r="G36" s="634"/>
      <c r="H36" s="288">
        <v>7996</v>
      </c>
      <c r="I36" s="634">
        <v>62696</v>
      </c>
      <c r="J36" s="634"/>
      <c r="K36" s="270">
        <v>1</v>
      </c>
    </row>
    <row r="37" spans="1:12" ht="6.75" customHeight="1">
      <c r="A37" s="377"/>
      <c r="B37" s="377"/>
      <c r="C37" s="377"/>
      <c r="D37" s="377"/>
      <c r="E37" s="377"/>
      <c r="F37" s="377"/>
      <c r="G37" s="377"/>
      <c r="H37" s="377"/>
      <c r="I37" s="377"/>
      <c r="J37" s="377"/>
      <c r="K37" s="377"/>
    </row>
    <row r="38" spans="1:12" ht="13.5" customHeight="1">
      <c r="A38" s="402" t="s">
        <v>479</v>
      </c>
      <c r="B38" s="402"/>
      <c r="H38" s="409" t="s">
        <v>460</v>
      </c>
      <c r="I38" s="409"/>
      <c r="J38" s="409"/>
      <c r="K38" s="409"/>
      <c r="L38" s="260"/>
    </row>
  </sheetData>
  <mergeCells count="81">
    <mergeCell ref="A37:G37"/>
    <mergeCell ref="H37:K37"/>
    <mergeCell ref="B35:C35"/>
    <mergeCell ref="D35:E35"/>
    <mergeCell ref="F35:G35"/>
    <mergeCell ref="I35:J35"/>
    <mergeCell ref="B36:C36"/>
    <mergeCell ref="D36:E36"/>
    <mergeCell ref="F36:G36"/>
    <mergeCell ref="I36:J36"/>
    <mergeCell ref="B33:C33"/>
    <mergeCell ref="D33:E33"/>
    <mergeCell ref="F33:G33"/>
    <mergeCell ref="I33:J33"/>
    <mergeCell ref="B34:C34"/>
    <mergeCell ref="D34:E34"/>
    <mergeCell ref="F34:G34"/>
    <mergeCell ref="I34:J34"/>
    <mergeCell ref="F31:G31"/>
    <mergeCell ref="I31:J31"/>
    <mergeCell ref="B32:C32"/>
    <mergeCell ref="D32:E32"/>
    <mergeCell ref="F32:G32"/>
    <mergeCell ref="I32:J32"/>
    <mergeCell ref="A24:K24"/>
    <mergeCell ref="A25:K25"/>
    <mergeCell ref="C27:F27"/>
    <mergeCell ref="B28:J28"/>
    <mergeCell ref="K28:K29"/>
    <mergeCell ref="A29:A31"/>
    <mergeCell ref="B29:C29"/>
    <mergeCell ref="D29:E29"/>
    <mergeCell ref="F29:G29"/>
    <mergeCell ref="I29:J29"/>
    <mergeCell ref="D30:E30"/>
    <mergeCell ref="F30:G30"/>
    <mergeCell ref="I30:J30"/>
    <mergeCell ref="K30:K31"/>
    <mergeCell ref="B31:C31"/>
    <mergeCell ref="D31:E31"/>
    <mergeCell ref="A16:A17"/>
    <mergeCell ref="B11:C11"/>
    <mergeCell ref="D11:E11"/>
    <mergeCell ref="F11:G11"/>
    <mergeCell ref="I11:J11"/>
    <mergeCell ref="B12:C12"/>
    <mergeCell ref="D12:E12"/>
    <mergeCell ref="F12:G12"/>
    <mergeCell ref="I12:J12"/>
    <mergeCell ref="A14:A15"/>
    <mergeCell ref="B14:F14"/>
    <mergeCell ref="G14:K14"/>
    <mergeCell ref="B15:F15"/>
    <mergeCell ref="G15:K15"/>
    <mergeCell ref="F9:G9"/>
    <mergeCell ref="I9:J9"/>
    <mergeCell ref="B10:C10"/>
    <mergeCell ref="D10:E10"/>
    <mergeCell ref="F10:G10"/>
    <mergeCell ref="I10:J10"/>
    <mergeCell ref="A1:K1"/>
    <mergeCell ref="A2:K2"/>
    <mergeCell ref="A4:B4"/>
    <mergeCell ref="J4:K4"/>
    <mergeCell ref="B5:J5"/>
    <mergeCell ref="A38:B38"/>
    <mergeCell ref="H38:K38"/>
    <mergeCell ref="A6:A7"/>
    <mergeCell ref="B6:C6"/>
    <mergeCell ref="D6:E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K31"/>
  <sheetViews>
    <sheetView topLeftCell="A7" workbookViewId="0">
      <selection activeCell="J26" sqref="J26"/>
    </sheetView>
  </sheetViews>
  <sheetFormatPr defaultRowHeight="13.5"/>
  <cols>
    <col min="1" max="1" width="5.33203125" style="106" customWidth="1"/>
    <col min="2" max="2" width="6.77734375" style="106" customWidth="1"/>
    <col min="3" max="4" width="7.77734375" style="106" customWidth="1"/>
    <col min="5" max="5" width="6.77734375" style="106" customWidth="1"/>
    <col min="6" max="6" width="7.77734375" style="106" customWidth="1"/>
    <col min="7" max="8" width="5.21875" style="106" customWidth="1"/>
    <col min="9" max="9" width="6.77734375" style="106" customWidth="1"/>
    <col min="10" max="11" width="7.77734375" style="106" customWidth="1"/>
    <col min="12" max="256" width="8.88671875" style="106"/>
    <col min="257" max="257" width="5.33203125" style="106" customWidth="1"/>
    <col min="258" max="258" width="6" style="106" customWidth="1"/>
    <col min="259" max="259" width="7.109375" style="106" customWidth="1"/>
    <col min="260" max="260" width="7.77734375" style="106" customWidth="1"/>
    <col min="261" max="261" width="6.21875" style="106" customWidth="1"/>
    <col min="262" max="262" width="7.109375" style="106" customWidth="1"/>
    <col min="263" max="264" width="5.21875" style="106" customWidth="1"/>
    <col min="265" max="265" width="6.44140625" style="106" customWidth="1"/>
    <col min="266" max="266" width="6.88671875" style="106" customWidth="1"/>
    <col min="267" max="267" width="6.44140625" style="106" customWidth="1"/>
    <col min="268" max="512" width="8.88671875" style="106"/>
    <col min="513" max="513" width="5.33203125" style="106" customWidth="1"/>
    <col min="514" max="514" width="6" style="106" customWidth="1"/>
    <col min="515" max="515" width="7.109375" style="106" customWidth="1"/>
    <col min="516" max="516" width="7.77734375" style="106" customWidth="1"/>
    <col min="517" max="517" width="6.21875" style="106" customWidth="1"/>
    <col min="518" max="518" width="7.109375" style="106" customWidth="1"/>
    <col min="519" max="520" width="5.21875" style="106" customWidth="1"/>
    <col min="521" max="521" width="6.44140625" style="106" customWidth="1"/>
    <col min="522" max="522" width="6.88671875" style="106" customWidth="1"/>
    <col min="523" max="523" width="6.44140625" style="106" customWidth="1"/>
    <col min="524" max="768" width="8.88671875" style="106"/>
    <col min="769" max="769" width="5.33203125" style="106" customWidth="1"/>
    <col min="770" max="770" width="6" style="106" customWidth="1"/>
    <col min="771" max="771" width="7.109375" style="106" customWidth="1"/>
    <col min="772" max="772" width="7.77734375" style="106" customWidth="1"/>
    <col min="773" max="773" width="6.21875" style="106" customWidth="1"/>
    <col min="774" max="774" width="7.109375" style="106" customWidth="1"/>
    <col min="775" max="776" width="5.21875" style="106" customWidth="1"/>
    <col min="777" max="777" width="6.44140625" style="106" customWidth="1"/>
    <col min="778" max="778" width="6.88671875" style="106" customWidth="1"/>
    <col min="779" max="779" width="6.44140625" style="106" customWidth="1"/>
    <col min="780" max="1024" width="8.88671875" style="106"/>
    <col min="1025" max="1025" width="5.33203125" style="106" customWidth="1"/>
    <col min="1026" max="1026" width="6" style="106" customWidth="1"/>
    <col min="1027" max="1027" width="7.109375" style="106" customWidth="1"/>
    <col min="1028" max="1028" width="7.77734375" style="106" customWidth="1"/>
    <col min="1029" max="1029" width="6.21875" style="106" customWidth="1"/>
    <col min="1030" max="1030" width="7.109375" style="106" customWidth="1"/>
    <col min="1031" max="1032" width="5.21875" style="106" customWidth="1"/>
    <col min="1033" max="1033" width="6.44140625" style="106" customWidth="1"/>
    <col min="1034" max="1034" width="6.88671875" style="106" customWidth="1"/>
    <col min="1035" max="1035" width="6.44140625" style="106" customWidth="1"/>
    <col min="1036" max="1280" width="8.88671875" style="106"/>
    <col min="1281" max="1281" width="5.33203125" style="106" customWidth="1"/>
    <col min="1282" max="1282" width="6" style="106" customWidth="1"/>
    <col min="1283" max="1283" width="7.109375" style="106" customWidth="1"/>
    <col min="1284" max="1284" width="7.77734375" style="106" customWidth="1"/>
    <col min="1285" max="1285" width="6.21875" style="106" customWidth="1"/>
    <col min="1286" max="1286" width="7.109375" style="106" customWidth="1"/>
    <col min="1287" max="1288" width="5.21875" style="106" customWidth="1"/>
    <col min="1289" max="1289" width="6.44140625" style="106" customWidth="1"/>
    <col min="1290" max="1290" width="6.88671875" style="106" customWidth="1"/>
    <col min="1291" max="1291" width="6.44140625" style="106" customWidth="1"/>
    <col min="1292" max="1536" width="8.88671875" style="106"/>
    <col min="1537" max="1537" width="5.33203125" style="106" customWidth="1"/>
    <col min="1538" max="1538" width="6" style="106" customWidth="1"/>
    <col min="1539" max="1539" width="7.109375" style="106" customWidth="1"/>
    <col min="1540" max="1540" width="7.77734375" style="106" customWidth="1"/>
    <col min="1541" max="1541" width="6.21875" style="106" customWidth="1"/>
    <col min="1542" max="1542" width="7.109375" style="106" customWidth="1"/>
    <col min="1543" max="1544" width="5.21875" style="106" customWidth="1"/>
    <col min="1545" max="1545" width="6.44140625" style="106" customWidth="1"/>
    <col min="1546" max="1546" width="6.88671875" style="106" customWidth="1"/>
    <col min="1547" max="1547" width="6.44140625" style="106" customWidth="1"/>
    <col min="1548" max="1792" width="8.88671875" style="106"/>
    <col min="1793" max="1793" width="5.33203125" style="106" customWidth="1"/>
    <col min="1794" max="1794" width="6" style="106" customWidth="1"/>
    <col min="1795" max="1795" width="7.109375" style="106" customWidth="1"/>
    <col min="1796" max="1796" width="7.77734375" style="106" customWidth="1"/>
    <col min="1797" max="1797" width="6.21875" style="106" customWidth="1"/>
    <col min="1798" max="1798" width="7.109375" style="106" customWidth="1"/>
    <col min="1799" max="1800" width="5.21875" style="106" customWidth="1"/>
    <col min="1801" max="1801" width="6.44140625" style="106" customWidth="1"/>
    <col min="1802" max="1802" width="6.88671875" style="106" customWidth="1"/>
    <col min="1803" max="1803" width="6.44140625" style="106" customWidth="1"/>
    <col min="1804" max="2048" width="8.88671875" style="106"/>
    <col min="2049" max="2049" width="5.33203125" style="106" customWidth="1"/>
    <col min="2050" max="2050" width="6" style="106" customWidth="1"/>
    <col min="2051" max="2051" width="7.109375" style="106" customWidth="1"/>
    <col min="2052" max="2052" width="7.77734375" style="106" customWidth="1"/>
    <col min="2053" max="2053" width="6.21875" style="106" customWidth="1"/>
    <col min="2054" max="2054" width="7.109375" style="106" customWidth="1"/>
    <col min="2055" max="2056" width="5.21875" style="106" customWidth="1"/>
    <col min="2057" max="2057" width="6.44140625" style="106" customWidth="1"/>
    <col min="2058" max="2058" width="6.88671875" style="106" customWidth="1"/>
    <col min="2059" max="2059" width="6.44140625" style="106" customWidth="1"/>
    <col min="2060" max="2304" width="8.88671875" style="106"/>
    <col min="2305" max="2305" width="5.33203125" style="106" customWidth="1"/>
    <col min="2306" max="2306" width="6" style="106" customWidth="1"/>
    <col min="2307" max="2307" width="7.109375" style="106" customWidth="1"/>
    <col min="2308" max="2308" width="7.77734375" style="106" customWidth="1"/>
    <col min="2309" max="2309" width="6.21875" style="106" customWidth="1"/>
    <col min="2310" max="2310" width="7.109375" style="106" customWidth="1"/>
    <col min="2311" max="2312" width="5.21875" style="106" customWidth="1"/>
    <col min="2313" max="2313" width="6.44140625" style="106" customWidth="1"/>
    <col min="2314" max="2314" width="6.88671875" style="106" customWidth="1"/>
    <col min="2315" max="2315" width="6.44140625" style="106" customWidth="1"/>
    <col min="2316" max="2560" width="8.88671875" style="106"/>
    <col min="2561" max="2561" width="5.33203125" style="106" customWidth="1"/>
    <col min="2562" max="2562" width="6" style="106" customWidth="1"/>
    <col min="2563" max="2563" width="7.109375" style="106" customWidth="1"/>
    <col min="2564" max="2564" width="7.77734375" style="106" customWidth="1"/>
    <col min="2565" max="2565" width="6.21875" style="106" customWidth="1"/>
    <col min="2566" max="2566" width="7.109375" style="106" customWidth="1"/>
    <col min="2567" max="2568" width="5.21875" style="106" customWidth="1"/>
    <col min="2569" max="2569" width="6.44140625" style="106" customWidth="1"/>
    <col min="2570" max="2570" width="6.88671875" style="106" customWidth="1"/>
    <col min="2571" max="2571" width="6.44140625" style="106" customWidth="1"/>
    <col min="2572" max="2816" width="8.88671875" style="106"/>
    <col min="2817" max="2817" width="5.33203125" style="106" customWidth="1"/>
    <col min="2818" max="2818" width="6" style="106" customWidth="1"/>
    <col min="2819" max="2819" width="7.109375" style="106" customWidth="1"/>
    <col min="2820" max="2820" width="7.77734375" style="106" customWidth="1"/>
    <col min="2821" max="2821" width="6.21875" style="106" customWidth="1"/>
    <col min="2822" max="2822" width="7.109375" style="106" customWidth="1"/>
    <col min="2823" max="2824" width="5.21875" style="106" customWidth="1"/>
    <col min="2825" max="2825" width="6.44140625" style="106" customWidth="1"/>
    <col min="2826" max="2826" width="6.88671875" style="106" customWidth="1"/>
    <col min="2827" max="2827" width="6.44140625" style="106" customWidth="1"/>
    <col min="2828" max="3072" width="8.88671875" style="106"/>
    <col min="3073" max="3073" width="5.33203125" style="106" customWidth="1"/>
    <col min="3074" max="3074" width="6" style="106" customWidth="1"/>
    <col min="3075" max="3075" width="7.109375" style="106" customWidth="1"/>
    <col min="3076" max="3076" width="7.77734375" style="106" customWidth="1"/>
    <col min="3077" max="3077" width="6.21875" style="106" customWidth="1"/>
    <col min="3078" max="3078" width="7.109375" style="106" customWidth="1"/>
    <col min="3079" max="3080" width="5.21875" style="106" customWidth="1"/>
    <col min="3081" max="3081" width="6.44140625" style="106" customWidth="1"/>
    <col min="3082" max="3082" width="6.88671875" style="106" customWidth="1"/>
    <col min="3083" max="3083" width="6.44140625" style="106" customWidth="1"/>
    <col min="3084" max="3328" width="8.88671875" style="106"/>
    <col min="3329" max="3329" width="5.33203125" style="106" customWidth="1"/>
    <col min="3330" max="3330" width="6" style="106" customWidth="1"/>
    <col min="3331" max="3331" width="7.109375" style="106" customWidth="1"/>
    <col min="3332" max="3332" width="7.77734375" style="106" customWidth="1"/>
    <col min="3333" max="3333" width="6.21875" style="106" customWidth="1"/>
    <col min="3334" max="3334" width="7.109375" style="106" customWidth="1"/>
    <col min="3335" max="3336" width="5.21875" style="106" customWidth="1"/>
    <col min="3337" max="3337" width="6.44140625" style="106" customWidth="1"/>
    <col min="3338" max="3338" width="6.88671875" style="106" customWidth="1"/>
    <col min="3339" max="3339" width="6.44140625" style="106" customWidth="1"/>
    <col min="3340" max="3584" width="8.88671875" style="106"/>
    <col min="3585" max="3585" width="5.33203125" style="106" customWidth="1"/>
    <col min="3586" max="3586" width="6" style="106" customWidth="1"/>
    <col min="3587" max="3587" width="7.109375" style="106" customWidth="1"/>
    <col min="3588" max="3588" width="7.77734375" style="106" customWidth="1"/>
    <col min="3589" max="3589" width="6.21875" style="106" customWidth="1"/>
    <col min="3590" max="3590" width="7.109375" style="106" customWidth="1"/>
    <col min="3591" max="3592" width="5.21875" style="106" customWidth="1"/>
    <col min="3593" max="3593" width="6.44140625" style="106" customWidth="1"/>
    <col min="3594" max="3594" width="6.88671875" style="106" customWidth="1"/>
    <col min="3595" max="3595" width="6.44140625" style="106" customWidth="1"/>
    <col min="3596" max="3840" width="8.88671875" style="106"/>
    <col min="3841" max="3841" width="5.33203125" style="106" customWidth="1"/>
    <col min="3842" max="3842" width="6" style="106" customWidth="1"/>
    <col min="3843" max="3843" width="7.109375" style="106" customWidth="1"/>
    <col min="3844" max="3844" width="7.77734375" style="106" customWidth="1"/>
    <col min="3845" max="3845" width="6.21875" style="106" customWidth="1"/>
    <col min="3846" max="3846" width="7.109375" style="106" customWidth="1"/>
    <col min="3847" max="3848" width="5.21875" style="106" customWidth="1"/>
    <col min="3849" max="3849" width="6.44140625" style="106" customWidth="1"/>
    <col min="3850" max="3850" width="6.88671875" style="106" customWidth="1"/>
    <col min="3851" max="3851" width="6.44140625" style="106" customWidth="1"/>
    <col min="3852" max="4096" width="8.88671875" style="106"/>
    <col min="4097" max="4097" width="5.33203125" style="106" customWidth="1"/>
    <col min="4098" max="4098" width="6" style="106" customWidth="1"/>
    <col min="4099" max="4099" width="7.109375" style="106" customWidth="1"/>
    <col min="4100" max="4100" width="7.77734375" style="106" customWidth="1"/>
    <col min="4101" max="4101" width="6.21875" style="106" customWidth="1"/>
    <col min="4102" max="4102" width="7.109375" style="106" customWidth="1"/>
    <col min="4103" max="4104" width="5.21875" style="106" customWidth="1"/>
    <col min="4105" max="4105" width="6.44140625" style="106" customWidth="1"/>
    <col min="4106" max="4106" width="6.88671875" style="106" customWidth="1"/>
    <col min="4107" max="4107" width="6.44140625" style="106" customWidth="1"/>
    <col min="4108" max="4352" width="8.88671875" style="106"/>
    <col min="4353" max="4353" width="5.33203125" style="106" customWidth="1"/>
    <col min="4354" max="4354" width="6" style="106" customWidth="1"/>
    <col min="4355" max="4355" width="7.109375" style="106" customWidth="1"/>
    <col min="4356" max="4356" width="7.77734375" style="106" customWidth="1"/>
    <col min="4357" max="4357" width="6.21875" style="106" customWidth="1"/>
    <col min="4358" max="4358" width="7.109375" style="106" customWidth="1"/>
    <col min="4359" max="4360" width="5.21875" style="106" customWidth="1"/>
    <col min="4361" max="4361" width="6.44140625" style="106" customWidth="1"/>
    <col min="4362" max="4362" width="6.88671875" style="106" customWidth="1"/>
    <col min="4363" max="4363" width="6.44140625" style="106" customWidth="1"/>
    <col min="4364" max="4608" width="8.88671875" style="106"/>
    <col min="4609" max="4609" width="5.33203125" style="106" customWidth="1"/>
    <col min="4610" max="4610" width="6" style="106" customWidth="1"/>
    <col min="4611" max="4611" width="7.109375" style="106" customWidth="1"/>
    <col min="4612" max="4612" width="7.77734375" style="106" customWidth="1"/>
    <col min="4613" max="4613" width="6.21875" style="106" customWidth="1"/>
    <col min="4614" max="4614" width="7.109375" style="106" customWidth="1"/>
    <col min="4615" max="4616" width="5.21875" style="106" customWidth="1"/>
    <col min="4617" max="4617" width="6.44140625" style="106" customWidth="1"/>
    <col min="4618" max="4618" width="6.88671875" style="106" customWidth="1"/>
    <col min="4619" max="4619" width="6.44140625" style="106" customWidth="1"/>
    <col min="4620" max="4864" width="8.88671875" style="106"/>
    <col min="4865" max="4865" width="5.33203125" style="106" customWidth="1"/>
    <col min="4866" max="4866" width="6" style="106" customWidth="1"/>
    <col min="4867" max="4867" width="7.109375" style="106" customWidth="1"/>
    <col min="4868" max="4868" width="7.77734375" style="106" customWidth="1"/>
    <col min="4869" max="4869" width="6.21875" style="106" customWidth="1"/>
    <col min="4870" max="4870" width="7.109375" style="106" customWidth="1"/>
    <col min="4871" max="4872" width="5.21875" style="106" customWidth="1"/>
    <col min="4873" max="4873" width="6.44140625" style="106" customWidth="1"/>
    <col min="4874" max="4874" width="6.88671875" style="106" customWidth="1"/>
    <col min="4875" max="4875" width="6.44140625" style="106" customWidth="1"/>
    <col min="4876" max="5120" width="8.88671875" style="106"/>
    <col min="5121" max="5121" width="5.33203125" style="106" customWidth="1"/>
    <col min="5122" max="5122" width="6" style="106" customWidth="1"/>
    <col min="5123" max="5123" width="7.109375" style="106" customWidth="1"/>
    <col min="5124" max="5124" width="7.77734375" style="106" customWidth="1"/>
    <col min="5125" max="5125" width="6.21875" style="106" customWidth="1"/>
    <col min="5126" max="5126" width="7.109375" style="106" customWidth="1"/>
    <col min="5127" max="5128" width="5.21875" style="106" customWidth="1"/>
    <col min="5129" max="5129" width="6.44140625" style="106" customWidth="1"/>
    <col min="5130" max="5130" width="6.88671875" style="106" customWidth="1"/>
    <col min="5131" max="5131" width="6.44140625" style="106" customWidth="1"/>
    <col min="5132" max="5376" width="8.88671875" style="106"/>
    <col min="5377" max="5377" width="5.33203125" style="106" customWidth="1"/>
    <col min="5378" max="5378" width="6" style="106" customWidth="1"/>
    <col min="5379" max="5379" width="7.109375" style="106" customWidth="1"/>
    <col min="5380" max="5380" width="7.77734375" style="106" customWidth="1"/>
    <col min="5381" max="5381" width="6.21875" style="106" customWidth="1"/>
    <col min="5382" max="5382" width="7.109375" style="106" customWidth="1"/>
    <col min="5383" max="5384" width="5.21875" style="106" customWidth="1"/>
    <col min="5385" max="5385" width="6.44140625" style="106" customWidth="1"/>
    <col min="5386" max="5386" width="6.88671875" style="106" customWidth="1"/>
    <col min="5387" max="5387" width="6.44140625" style="106" customWidth="1"/>
    <col min="5388" max="5632" width="8.88671875" style="106"/>
    <col min="5633" max="5633" width="5.33203125" style="106" customWidth="1"/>
    <col min="5634" max="5634" width="6" style="106" customWidth="1"/>
    <col min="5635" max="5635" width="7.109375" style="106" customWidth="1"/>
    <col min="5636" max="5636" width="7.77734375" style="106" customWidth="1"/>
    <col min="5637" max="5637" width="6.21875" style="106" customWidth="1"/>
    <col min="5638" max="5638" width="7.109375" style="106" customWidth="1"/>
    <col min="5639" max="5640" width="5.21875" style="106" customWidth="1"/>
    <col min="5641" max="5641" width="6.44140625" style="106" customWidth="1"/>
    <col min="5642" max="5642" width="6.88671875" style="106" customWidth="1"/>
    <col min="5643" max="5643" width="6.44140625" style="106" customWidth="1"/>
    <col min="5644" max="5888" width="8.88671875" style="106"/>
    <col min="5889" max="5889" width="5.33203125" style="106" customWidth="1"/>
    <col min="5890" max="5890" width="6" style="106" customWidth="1"/>
    <col min="5891" max="5891" width="7.109375" style="106" customWidth="1"/>
    <col min="5892" max="5892" width="7.77734375" style="106" customWidth="1"/>
    <col min="5893" max="5893" width="6.21875" style="106" customWidth="1"/>
    <col min="5894" max="5894" width="7.109375" style="106" customWidth="1"/>
    <col min="5895" max="5896" width="5.21875" style="106" customWidth="1"/>
    <col min="5897" max="5897" width="6.44140625" style="106" customWidth="1"/>
    <col min="5898" max="5898" width="6.88671875" style="106" customWidth="1"/>
    <col min="5899" max="5899" width="6.44140625" style="106" customWidth="1"/>
    <col min="5900" max="6144" width="8.88671875" style="106"/>
    <col min="6145" max="6145" width="5.33203125" style="106" customWidth="1"/>
    <col min="6146" max="6146" width="6" style="106" customWidth="1"/>
    <col min="6147" max="6147" width="7.109375" style="106" customWidth="1"/>
    <col min="6148" max="6148" width="7.77734375" style="106" customWidth="1"/>
    <col min="6149" max="6149" width="6.21875" style="106" customWidth="1"/>
    <col min="6150" max="6150" width="7.109375" style="106" customWidth="1"/>
    <col min="6151" max="6152" width="5.21875" style="106" customWidth="1"/>
    <col min="6153" max="6153" width="6.44140625" style="106" customWidth="1"/>
    <col min="6154" max="6154" width="6.88671875" style="106" customWidth="1"/>
    <col min="6155" max="6155" width="6.44140625" style="106" customWidth="1"/>
    <col min="6156" max="6400" width="8.88671875" style="106"/>
    <col min="6401" max="6401" width="5.33203125" style="106" customWidth="1"/>
    <col min="6402" max="6402" width="6" style="106" customWidth="1"/>
    <col min="6403" max="6403" width="7.109375" style="106" customWidth="1"/>
    <col min="6404" max="6404" width="7.77734375" style="106" customWidth="1"/>
    <col min="6405" max="6405" width="6.21875" style="106" customWidth="1"/>
    <col min="6406" max="6406" width="7.109375" style="106" customWidth="1"/>
    <col min="6407" max="6408" width="5.21875" style="106" customWidth="1"/>
    <col min="6409" max="6409" width="6.44140625" style="106" customWidth="1"/>
    <col min="6410" max="6410" width="6.88671875" style="106" customWidth="1"/>
    <col min="6411" max="6411" width="6.44140625" style="106" customWidth="1"/>
    <col min="6412" max="6656" width="8.88671875" style="106"/>
    <col min="6657" max="6657" width="5.33203125" style="106" customWidth="1"/>
    <col min="6658" max="6658" width="6" style="106" customWidth="1"/>
    <col min="6659" max="6659" width="7.109375" style="106" customWidth="1"/>
    <col min="6660" max="6660" width="7.77734375" style="106" customWidth="1"/>
    <col min="6661" max="6661" width="6.21875" style="106" customWidth="1"/>
    <col min="6662" max="6662" width="7.109375" style="106" customWidth="1"/>
    <col min="6663" max="6664" width="5.21875" style="106" customWidth="1"/>
    <col min="6665" max="6665" width="6.44140625" style="106" customWidth="1"/>
    <col min="6666" max="6666" width="6.88671875" style="106" customWidth="1"/>
    <col min="6667" max="6667" width="6.44140625" style="106" customWidth="1"/>
    <col min="6668" max="6912" width="8.88671875" style="106"/>
    <col min="6913" max="6913" width="5.33203125" style="106" customWidth="1"/>
    <col min="6914" max="6914" width="6" style="106" customWidth="1"/>
    <col min="6915" max="6915" width="7.109375" style="106" customWidth="1"/>
    <col min="6916" max="6916" width="7.77734375" style="106" customWidth="1"/>
    <col min="6917" max="6917" width="6.21875" style="106" customWidth="1"/>
    <col min="6918" max="6918" width="7.109375" style="106" customWidth="1"/>
    <col min="6919" max="6920" width="5.21875" style="106" customWidth="1"/>
    <col min="6921" max="6921" width="6.44140625" style="106" customWidth="1"/>
    <col min="6922" max="6922" width="6.88671875" style="106" customWidth="1"/>
    <col min="6923" max="6923" width="6.44140625" style="106" customWidth="1"/>
    <col min="6924" max="7168" width="8.88671875" style="106"/>
    <col min="7169" max="7169" width="5.33203125" style="106" customWidth="1"/>
    <col min="7170" max="7170" width="6" style="106" customWidth="1"/>
    <col min="7171" max="7171" width="7.109375" style="106" customWidth="1"/>
    <col min="7172" max="7172" width="7.77734375" style="106" customWidth="1"/>
    <col min="7173" max="7173" width="6.21875" style="106" customWidth="1"/>
    <col min="7174" max="7174" width="7.109375" style="106" customWidth="1"/>
    <col min="7175" max="7176" width="5.21875" style="106" customWidth="1"/>
    <col min="7177" max="7177" width="6.44140625" style="106" customWidth="1"/>
    <col min="7178" max="7178" width="6.88671875" style="106" customWidth="1"/>
    <col min="7179" max="7179" width="6.44140625" style="106" customWidth="1"/>
    <col min="7180" max="7424" width="8.88671875" style="106"/>
    <col min="7425" max="7425" width="5.33203125" style="106" customWidth="1"/>
    <col min="7426" max="7426" width="6" style="106" customWidth="1"/>
    <col min="7427" max="7427" width="7.109375" style="106" customWidth="1"/>
    <col min="7428" max="7428" width="7.77734375" style="106" customWidth="1"/>
    <col min="7429" max="7429" width="6.21875" style="106" customWidth="1"/>
    <col min="7430" max="7430" width="7.109375" style="106" customWidth="1"/>
    <col min="7431" max="7432" width="5.21875" style="106" customWidth="1"/>
    <col min="7433" max="7433" width="6.44140625" style="106" customWidth="1"/>
    <col min="7434" max="7434" width="6.88671875" style="106" customWidth="1"/>
    <col min="7435" max="7435" width="6.44140625" style="106" customWidth="1"/>
    <col min="7436" max="7680" width="8.88671875" style="106"/>
    <col min="7681" max="7681" width="5.33203125" style="106" customWidth="1"/>
    <col min="7682" max="7682" width="6" style="106" customWidth="1"/>
    <col min="7683" max="7683" width="7.109375" style="106" customWidth="1"/>
    <col min="7684" max="7684" width="7.77734375" style="106" customWidth="1"/>
    <col min="7685" max="7685" width="6.21875" style="106" customWidth="1"/>
    <col min="7686" max="7686" width="7.109375" style="106" customWidth="1"/>
    <col min="7687" max="7688" width="5.21875" style="106" customWidth="1"/>
    <col min="7689" max="7689" width="6.44140625" style="106" customWidth="1"/>
    <col min="7690" max="7690" width="6.88671875" style="106" customWidth="1"/>
    <col min="7691" max="7691" width="6.44140625" style="106" customWidth="1"/>
    <col min="7692" max="7936" width="8.88671875" style="106"/>
    <col min="7937" max="7937" width="5.33203125" style="106" customWidth="1"/>
    <col min="7938" max="7938" width="6" style="106" customWidth="1"/>
    <col min="7939" max="7939" width="7.109375" style="106" customWidth="1"/>
    <col min="7940" max="7940" width="7.77734375" style="106" customWidth="1"/>
    <col min="7941" max="7941" width="6.21875" style="106" customWidth="1"/>
    <col min="7942" max="7942" width="7.109375" style="106" customWidth="1"/>
    <col min="7943" max="7944" width="5.21875" style="106" customWidth="1"/>
    <col min="7945" max="7945" width="6.44140625" style="106" customWidth="1"/>
    <col min="7946" max="7946" width="6.88671875" style="106" customWidth="1"/>
    <col min="7947" max="7947" width="6.44140625" style="106" customWidth="1"/>
    <col min="7948" max="8192" width="8.88671875" style="106"/>
    <col min="8193" max="8193" width="5.33203125" style="106" customWidth="1"/>
    <col min="8194" max="8194" width="6" style="106" customWidth="1"/>
    <col min="8195" max="8195" width="7.109375" style="106" customWidth="1"/>
    <col min="8196" max="8196" width="7.77734375" style="106" customWidth="1"/>
    <col min="8197" max="8197" width="6.21875" style="106" customWidth="1"/>
    <col min="8198" max="8198" width="7.109375" style="106" customWidth="1"/>
    <col min="8199" max="8200" width="5.21875" style="106" customWidth="1"/>
    <col min="8201" max="8201" width="6.44140625" style="106" customWidth="1"/>
    <col min="8202" max="8202" width="6.88671875" style="106" customWidth="1"/>
    <col min="8203" max="8203" width="6.44140625" style="106" customWidth="1"/>
    <col min="8204" max="8448" width="8.88671875" style="106"/>
    <col min="8449" max="8449" width="5.33203125" style="106" customWidth="1"/>
    <col min="8450" max="8450" width="6" style="106" customWidth="1"/>
    <col min="8451" max="8451" width="7.109375" style="106" customWidth="1"/>
    <col min="8452" max="8452" width="7.77734375" style="106" customWidth="1"/>
    <col min="8453" max="8453" width="6.21875" style="106" customWidth="1"/>
    <col min="8454" max="8454" width="7.109375" style="106" customWidth="1"/>
    <col min="8455" max="8456" width="5.21875" style="106" customWidth="1"/>
    <col min="8457" max="8457" width="6.44140625" style="106" customWidth="1"/>
    <col min="8458" max="8458" width="6.88671875" style="106" customWidth="1"/>
    <col min="8459" max="8459" width="6.44140625" style="106" customWidth="1"/>
    <col min="8460" max="8704" width="8.88671875" style="106"/>
    <col min="8705" max="8705" width="5.33203125" style="106" customWidth="1"/>
    <col min="8706" max="8706" width="6" style="106" customWidth="1"/>
    <col min="8707" max="8707" width="7.109375" style="106" customWidth="1"/>
    <col min="8708" max="8708" width="7.77734375" style="106" customWidth="1"/>
    <col min="8709" max="8709" width="6.21875" style="106" customWidth="1"/>
    <col min="8710" max="8710" width="7.109375" style="106" customWidth="1"/>
    <col min="8711" max="8712" width="5.21875" style="106" customWidth="1"/>
    <col min="8713" max="8713" width="6.44140625" style="106" customWidth="1"/>
    <col min="8714" max="8714" width="6.88671875" style="106" customWidth="1"/>
    <col min="8715" max="8715" width="6.44140625" style="106" customWidth="1"/>
    <col min="8716" max="8960" width="8.88671875" style="106"/>
    <col min="8961" max="8961" width="5.33203125" style="106" customWidth="1"/>
    <col min="8962" max="8962" width="6" style="106" customWidth="1"/>
    <col min="8963" max="8963" width="7.109375" style="106" customWidth="1"/>
    <col min="8964" max="8964" width="7.77734375" style="106" customWidth="1"/>
    <col min="8965" max="8965" width="6.21875" style="106" customWidth="1"/>
    <col min="8966" max="8966" width="7.109375" style="106" customWidth="1"/>
    <col min="8967" max="8968" width="5.21875" style="106" customWidth="1"/>
    <col min="8969" max="8969" width="6.44140625" style="106" customWidth="1"/>
    <col min="8970" max="8970" width="6.88671875" style="106" customWidth="1"/>
    <col min="8971" max="8971" width="6.44140625" style="106" customWidth="1"/>
    <col min="8972" max="9216" width="8.88671875" style="106"/>
    <col min="9217" max="9217" width="5.33203125" style="106" customWidth="1"/>
    <col min="9218" max="9218" width="6" style="106" customWidth="1"/>
    <col min="9219" max="9219" width="7.109375" style="106" customWidth="1"/>
    <col min="9220" max="9220" width="7.77734375" style="106" customWidth="1"/>
    <col min="9221" max="9221" width="6.21875" style="106" customWidth="1"/>
    <col min="9222" max="9222" width="7.109375" style="106" customWidth="1"/>
    <col min="9223" max="9224" width="5.21875" style="106" customWidth="1"/>
    <col min="9225" max="9225" width="6.44140625" style="106" customWidth="1"/>
    <col min="9226" max="9226" width="6.88671875" style="106" customWidth="1"/>
    <col min="9227" max="9227" width="6.44140625" style="106" customWidth="1"/>
    <col min="9228" max="9472" width="8.88671875" style="106"/>
    <col min="9473" max="9473" width="5.33203125" style="106" customWidth="1"/>
    <col min="9474" max="9474" width="6" style="106" customWidth="1"/>
    <col min="9475" max="9475" width="7.109375" style="106" customWidth="1"/>
    <col min="9476" max="9476" width="7.77734375" style="106" customWidth="1"/>
    <col min="9477" max="9477" width="6.21875" style="106" customWidth="1"/>
    <col min="9478" max="9478" width="7.109375" style="106" customWidth="1"/>
    <col min="9479" max="9480" width="5.21875" style="106" customWidth="1"/>
    <col min="9481" max="9481" width="6.44140625" style="106" customWidth="1"/>
    <col min="9482" max="9482" width="6.88671875" style="106" customWidth="1"/>
    <col min="9483" max="9483" width="6.44140625" style="106" customWidth="1"/>
    <col min="9484" max="9728" width="8.88671875" style="106"/>
    <col min="9729" max="9729" width="5.33203125" style="106" customWidth="1"/>
    <col min="9730" max="9730" width="6" style="106" customWidth="1"/>
    <col min="9731" max="9731" width="7.109375" style="106" customWidth="1"/>
    <col min="9732" max="9732" width="7.77734375" style="106" customWidth="1"/>
    <col min="9733" max="9733" width="6.21875" style="106" customWidth="1"/>
    <col min="9734" max="9734" width="7.109375" style="106" customWidth="1"/>
    <col min="9735" max="9736" width="5.21875" style="106" customWidth="1"/>
    <col min="9737" max="9737" width="6.44140625" style="106" customWidth="1"/>
    <col min="9738" max="9738" width="6.88671875" style="106" customWidth="1"/>
    <col min="9739" max="9739" width="6.44140625" style="106" customWidth="1"/>
    <col min="9740" max="9984" width="8.88671875" style="106"/>
    <col min="9985" max="9985" width="5.33203125" style="106" customWidth="1"/>
    <col min="9986" max="9986" width="6" style="106" customWidth="1"/>
    <col min="9987" max="9987" width="7.109375" style="106" customWidth="1"/>
    <col min="9988" max="9988" width="7.77734375" style="106" customWidth="1"/>
    <col min="9989" max="9989" width="6.21875" style="106" customWidth="1"/>
    <col min="9990" max="9990" width="7.109375" style="106" customWidth="1"/>
    <col min="9991" max="9992" width="5.21875" style="106" customWidth="1"/>
    <col min="9993" max="9993" width="6.44140625" style="106" customWidth="1"/>
    <col min="9994" max="9994" width="6.88671875" style="106" customWidth="1"/>
    <col min="9995" max="9995" width="6.44140625" style="106" customWidth="1"/>
    <col min="9996" max="10240" width="8.88671875" style="106"/>
    <col min="10241" max="10241" width="5.33203125" style="106" customWidth="1"/>
    <col min="10242" max="10242" width="6" style="106" customWidth="1"/>
    <col min="10243" max="10243" width="7.109375" style="106" customWidth="1"/>
    <col min="10244" max="10244" width="7.77734375" style="106" customWidth="1"/>
    <col min="10245" max="10245" width="6.21875" style="106" customWidth="1"/>
    <col min="10246" max="10246" width="7.109375" style="106" customWidth="1"/>
    <col min="10247" max="10248" width="5.21875" style="106" customWidth="1"/>
    <col min="10249" max="10249" width="6.44140625" style="106" customWidth="1"/>
    <col min="10250" max="10250" width="6.88671875" style="106" customWidth="1"/>
    <col min="10251" max="10251" width="6.44140625" style="106" customWidth="1"/>
    <col min="10252" max="10496" width="8.88671875" style="106"/>
    <col min="10497" max="10497" width="5.33203125" style="106" customWidth="1"/>
    <col min="10498" max="10498" width="6" style="106" customWidth="1"/>
    <col min="10499" max="10499" width="7.109375" style="106" customWidth="1"/>
    <col min="10500" max="10500" width="7.77734375" style="106" customWidth="1"/>
    <col min="10501" max="10501" width="6.21875" style="106" customWidth="1"/>
    <col min="10502" max="10502" width="7.109375" style="106" customWidth="1"/>
    <col min="10503" max="10504" width="5.21875" style="106" customWidth="1"/>
    <col min="10505" max="10505" width="6.44140625" style="106" customWidth="1"/>
    <col min="10506" max="10506" width="6.88671875" style="106" customWidth="1"/>
    <col min="10507" max="10507" width="6.44140625" style="106" customWidth="1"/>
    <col min="10508" max="10752" width="8.88671875" style="106"/>
    <col min="10753" max="10753" width="5.33203125" style="106" customWidth="1"/>
    <col min="10754" max="10754" width="6" style="106" customWidth="1"/>
    <col min="10755" max="10755" width="7.109375" style="106" customWidth="1"/>
    <col min="10756" max="10756" width="7.77734375" style="106" customWidth="1"/>
    <col min="10757" max="10757" width="6.21875" style="106" customWidth="1"/>
    <col min="10758" max="10758" width="7.109375" style="106" customWidth="1"/>
    <col min="10759" max="10760" width="5.21875" style="106" customWidth="1"/>
    <col min="10761" max="10761" width="6.44140625" style="106" customWidth="1"/>
    <col min="10762" max="10762" width="6.88671875" style="106" customWidth="1"/>
    <col min="10763" max="10763" width="6.44140625" style="106" customWidth="1"/>
    <col min="10764" max="11008" width="8.88671875" style="106"/>
    <col min="11009" max="11009" width="5.33203125" style="106" customWidth="1"/>
    <col min="11010" max="11010" width="6" style="106" customWidth="1"/>
    <col min="11011" max="11011" width="7.109375" style="106" customWidth="1"/>
    <col min="11012" max="11012" width="7.77734375" style="106" customWidth="1"/>
    <col min="11013" max="11013" width="6.21875" style="106" customWidth="1"/>
    <col min="11014" max="11014" width="7.109375" style="106" customWidth="1"/>
    <col min="11015" max="11016" width="5.21875" style="106" customWidth="1"/>
    <col min="11017" max="11017" width="6.44140625" style="106" customWidth="1"/>
    <col min="11018" max="11018" width="6.88671875" style="106" customWidth="1"/>
    <col min="11019" max="11019" width="6.44140625" style="106" customWidth="1"/>
    <col min="11020" max="11264" width="8.88671875" style="106"/>
    <col min="11265" max="11265" width="5.33203125" style="106" customWidth="1"/>
    <col min="11266" max="11266" width="6" style="106" customWidth="1"/>
    <col min="11267" max="11267" width="7.109375" style="106" customWidth="1"/>
    <col min="11268" max="11268" width="7.77734375" style="106" customWidth="1"/>
    <col min="11269" max="11269" width="6.21875" style="106" customWidth="1"/>
    <col min="11270" max="11270" width="7.109375" style="106" customWidth="1"/>
    <col min="11271" max="11272" width="5.21875" style="106" customWidth="1"/>
    <col min="11273" max="11273" width="6.44140625" style="106" customWidth="1"/>
    <col min="11274" max="11274" width="6.88671875" style="106" customWidth="1"/>
    <col min="11275" max="11275" width="6.44140625" style="106" customWidth="1"/>
    <col min="11276" max="11520" width="8.88671875" style="106"/>
    <col min="11521" max="11521" width="5.33203125" style="106" customWidth="1"/>
    <col min="11522" max="11522" width="6" style="106" customWidth="1"/>
    <col min="11523" max="11523" width="7.109375" style="106" customWidth="1"/>
    <col min="11524" max="11524" width="7.77734375" style="106" customWidth="1"/>
    <col min="11525" max="11525" width="6.21875" style="106" customWidth="1"/>
    <col min="11526" max="11526" width="7.109375" style="106" customWidth="1"/>
    <col min="11527" max="11528" width="5.21875" style="106" customWidth="1"/>
    <col min="11529" max="11529" width="6.44140625" style="106" customWidth="1"/>
    <col min="11530" max="11530" width="6.88671875" style="106" customWidth="1"/>
    <col min="11531" max="11531" width="6.44140625" style="106" customWidth="1"/>
    <col min="11532" max="11776" width="8.88671875" style="106"/>
    <col min="11777" max="11777" width="5.33203125" style="106" customWidth="1"/>
    <col min="11778" max="11778" width="6" style="106" customWidth="1"/>
    <col min="11779" max="11779" width="7.109375" style="106" customWidth="1"/>
    <col min="11780" max="11780" width="7.77734375" style="106" customWidth="1"/>
    <col min="11781" max="11781" width="6.21875" style="106" customWidth="1"/>
    <col min="11782" max="11782" width="7.109375" style="106" customWidth="1"/>
    <col min="11783" max="11784" width="5.21875" style="106" customWidth="1"/>
    <col min="11785" max="11785" width="6.44140625" style="106" customWidth="1"/>
    <col min="11786" max="11786" width="6.88671875" style="106" customWidth="1"/>
    <col min="11787" max="11787" width="6.44140625" style="106" customWidth="1"/>
    <col min="11788" max="12032" width="8.88671875" style="106"/>
    <col min="12033" max="12033" width="5.33203125" style="106" customWidth="1"/>
    <col min="12034" max="12034" width="6" style="106" customWidth="1"/>
    <col min="12035" max="12035" width="7.109375" style="106" customWidth="1"/>
    <col min="12036" max="12036" width="7.77734375" style="106" customWidth="1"/>
    <col min="12037" max="12037" width="6.21875" style="106" customWidth="1"/>
    <col min="12038" max="12038" width="7.109375" style="106" customWidth="1"/>
    <col min="12039" max="12040" width="5.21875" style="106" customWidth="1"/>
    <col min="12041" max="12041" width="6.44140625" style="106" customWidth="1"/>
    <col min="12042" max="12042" width="6.88671875" style="106" customWidth="1"/>
    <col min="12043" max="12043" width="6.44140625" style="106" customWidth="1"/>
    <col min="12044" max="12288" width="8.88671875" style="106"/>
    <col min="12289" max="12289" width="5.33203125" style="106" customWidth="1"/>
    <col min="12290" max="12290" width="6" style="106" customWidth="1"/>
    <col min="12291" max="12291" width="7.109375" style="106" customWidth="1"/>
    <col min="12292" max="12292" width="7.77734375" style="106" customWidth="1"/>
    <col min="12293" max="12293" width="6.21875" style="106" customWidth="1"/>
    <col min="12294" max="12294" width="7.109375" style="106" customWidth="1"/>
    <col min="12295" max="12296" width="5.21875" style="106" customWidth="1"/>
    <col min="12297" max="12297" width="6.44140625" style="106" customWidth="1"/>
    <col min="12298" max="12298" width="6.88671875" style="106" customWidth="1"/>
    <col min="12299" max="12299" width="6.44140625" style="106" customWidth="1"/>
    <col min="12300" max="12544" width="8.88671875" style="106"/>
    <col min="12545" max="12545" width="5.33203125" style="106" customWidth="1"/>
    <col min="12546" max="12546" width="6" style="106" customWidth="1"/>
    <col min="12547" max="12547" width="7.109375" style="106" customWidth="1"/>
    <col min="12548" max="12548" width="7.77734375" style="106" customWidth="1"/>
    <col min="12549" max="12549" width="6.21875" style="106" customWidth="1"/>
    <col min="12550" max="12550" width="7.109375" style="106" customWidth="1"/>
    <col min="12551" max="12552" width="5.21875" style="106" customWidth="1"/>
    <col min="12553" max="12553" width="6.44140625" style="106" customWidth="1"/>
    <col min="12554" max="12554" width="6.88671875" style="106" customWidth="1"/>
    <col min="12555" max="12555" width="6.44140625" style="106" customWidth="1"/>
    <col min="12556" max="12800" width="8.88671875" style="106"/>
    <col min="12801" max="12801" width="5.33203125" style="106" customWidth="1"/>
    <col min="12802" max="12802" width="6" style="106" customWidth="1"/>
    <col min="12803" max="12803" width="7.109375" style="106" customWidth="1"/>
    <col min="12804" max="12804" width="7.77734375" style="106" customWidth="1"/>
    <col min="12805" max="12805" width="6.21875" style="106" customWidth="1"/>
    <col min="12806" max="12806" width="7.109375" style="106" customWidth="1"/>
    <col min="12807" max="12808" width="5.21875" style="106" customWidth="1"/>
    <col min="12809" max="12809" width="6.44140625" style="106" customWidth="1"/>
    <col min="12810" max="12810" width="6.88671875" style="106" customWidth="1"/>
    <col min="12811" max="12811" width="6.44140625" style="106" customWidth="1"/>
    <col min="12812" max="13056" width="8.88671875" style="106"/>
    <col min="13057" max="13057" width="5.33203125" style="106" customWidth="1"/>
    <col min="13058" max="13058" width="6" style="106" customWidth="1"/>
    <col min="13059" max="13059" width="7.109375" style="106" customWidth="1"/>
    <col min="13060" max="13060" width="7.77734375" style="106" customWidth="1"/>
    <col min="13061" max="13061" width="6.21875" style="106" customWidth="1"/>
    <col min="13062" max="13062" width="7.109375" style="106" customWidth="1"/>
    <col min="13063" max="13064" width="5.21875" style="106" customWidth="1"/>
    <col min="13065" max="13065" width="6.44140625" style="106" customWidth="1"/>
    <col min="13066" max="13066" width="6.88671875" style="106" customWidth="1"/>
    <col min="13067" max="13067" width="6.44140625" style="106" customWidth="1"/>
    <col min="13068" max="13312" width="8.88671875" style="106"/>
    <col min="13313" max="13313" width="5.33203125" style="106" customWidth="1"/>
    <col min="13314" max="13314" width="6" style="106" customWidth="1"/>
    <col min="13315" max="13315" width="7.109375" style="106" customWidth="1"/>
    <col min="13316" max="13316" width="7.77734375" style="106" customWidth="1"/>
    <col min="13317" max="13317" width="6.21875" style="106" customWidth="1"/>
    <col min="13318" max="13318" width="7.109375" style="106" customWidth="1"/>
    <col min="13319" max="13320" width="5.21875" style="106" customWidth="1"/>
    <col min="13321" max="13321" width="6.44140625" style="106" customWidth="1"/>
    <col min="13322" max="13322" width="6.88671875" style="106" customWidth="1"/>
    <col min="13323" max="13323" width="6.44140625" style="106" customWidth="1"/>
    <col min="13324" max="13568" width="8.88671875" style="106"/>
    <col min="13569" max="13569" width="5.33203125" style="106" customWidth="1"/>
    <col min="13570" max="13570" width="6" style="106" customWidth="1"/>
    <col min="13571" max="13571" width="7.109375" style="106" customWidth="1"/>
    <col min="13572" max="13572" width="7.77734375" style="106" customWidth="1"/>
    <col min="13573" max="13573" width="6.21875" style="106" customWidth="1"/>
    <col min="13574" max="13574" width="7.109375" style="106" customWidth="1"/>
    <col min="13575" max="13576" width="5.21875" style="106" customWidth="1"/>
    <col min="13577" max="13577" width="6.44140625" style="106" customWidth="1"/>
    <col min="13578" max="13578" width="6.88671875" style="106" customWidth="1"/>
    <col min="13579" max="13579" width="6.44140625" style="106" customWidth="1"/>
    <col min="13580" max="13824" width="8.88671875" style="106"/>
    <col min="13825" max="13825" width="5.33203125" style="106" customWidth="1"/>
    <col min="13826" max="13826" width="6" style="106" customWidth="1"/>
    <col min="13827" max="13827" width="7.109375" style="106" customWidth="1"/>
    <col min="13828" max="13828" width="7.77734375" style="106" customWidth="1"/>
    <col min="13829" max="13829" width="6.21875" style="106" customWidth="1"/>
    <col min="13830" max="13830" width="7.109375" style="106" customWidth="1"/>
    <col min="13831" max="13832" width="5.21875" style="106" customWidth="1"/>
    <col min="13833" max="13833" width="6.44140625" style="106" customWidth="1"/>
    <col min="13834" max="13834" width="6.88671875" style="106" customWidth="1"/>
    <col min="13835" max="13835" width="6.44140625" style="106" customWidth="1"/>
    <col min="13836" max="14080" width="8.88671875" style="106"/>
    <col min="14081" max="14081" width="5.33203125" style="106" customWidth="1"/>
    <col min="14082" max="14082" width="6" style="106" customWidth="1"/>
    <col min="14083" max="14083" width="7.109375" style="106" customWidth="1"/>
    <col min="14084" max="14084" width="7.77734375" style="106" customWidth="1"/>
    <col min="14085" max="14085" width="6.21875" style="106" customWidth="1"/>
    <col min="14086" max="14086" width="7.109375" style="106" customWidth="1"/>
    <col min="14087" max="14088" width="5.21875" style="106" customWidth="1"/>
    <col min="14089" max="14089" width="6.44140625" style="106" customWidth="1"/>
    <col min="14090" max="14090" width="6.88671875" style="106" customWidth="1"/>
    <col min="14091" max="14091" width="6.44140625" style="106" customWidth="1"/>
    <col min="14092" max="14336" width="8.88671875" style="106"/>
    <col min="14337" max="14337" width="5.33203125" style="106" customWidth="1"/>
    <col min="14338" max="14338" width="6" style="106" customWidth="1"/>
    <col min="14339" max="14339" width="7.109375" style="106" customWidth="1"/>
    <col min="14340" max="14340" width="7.77734375" style="106" customWidth="1"/>
    <col min="14341" max="14341" width="6.21875" style="106" customWidth="1"/>
    <col min="14342" max="14342" width="7.109375" style="106" customWidth="1"/>
    <col min="14343" max="14344" width="5.21875" style="106" customWidth="1"/>
    <col min="14345" max="14345" width="6.44140625" style="106" customWidth="1"/>
    <col min="14346" max="14346" width="6.88671875" style="106" customWidth="1"/>
    <col min="14347" max="14347" width="6.44140625" style="106" customWidth="1"/>
    <col min="14348" max="14592" width="8.88671875" style="106"/>
    <col min="14593" max="14593" width="5.33203125" style="106" customWidth="1"/>
    <col min="14594" max="14594" width="6" style="106" customWidth="1"/>
    <col min="14595" max="14595" width="7.109375" style="106" customWidth="1"/>
    <col min="14596" max="14596" width="7.77734375" style="106" customWidth="1"/>
    <col min="14597" max="14597" width="6.21875" style="106" customWidth="1"/>
    <col min="14598" max="14598" width="7.109375" style="106" customWidth="1"/>
    <col min="14599" max="14600" width="5.21875" style="106" customWidth="1"/>
    <col min="14601" max="14601" width="6.44140625" style="106" customWidth="1"/>
    <col min="14602" max="14602" width="6.88671875" style="106" customWidth="1"/>
    <col min="14603" max="14603" width="6.44140625" style="106" customWidth="1"/>
    <col min="14604" max="14848" width="8.88671875" style="106"/>
    <col min="14849" max="14849" width="5.33203125" style="106" customWidth="1"/>
    <col min="14850" max="14850" width="6" style="106" customWidth="1"/>
    <col min="14851" max="14851" width="7.109375" style="106" customWidth="1"/>
    <col min="14852" max="14852" width="7.77734375" style="106" customWidth="1"/>
    <col min="14853" max="14853" width="6.21875" style="106" customWidth="1"/>
    <col min="14854" max="14854" width="7.109375" style="106" customWidth="1"/>
    <col min="14855" max="14856" width="5.21875" style="106" customWidth="1"/>
    <col min="14857" max="14857" width="6.44140625" style="106" customWidth="1"/>
    <col min="14858" max="14858" width="6.88671875" style="106" customWidth="1"/>
    <col min="14859" max="14859" width="6.44140625" style="106" customWidth="1"/>
    <col min="14860" max="15104" width="8.88671875" style="106"/>
    <col min="15105" max="15105" width="5.33203125" style="106" customWidth="1"/>
    <col min="15106" max="15106" width="6" style="106" customWidth="1"/>
    <col min="15107" max="15107" width="7.109375" style="106" customWidth="1"/>
    <col min="15108" max="15108" width="7.77734375" style="106" customWidth="1"/>
    <col min="15109" max="15109" width="6.21875" style="106" customWidth="1"/>
    <col min="15110" max="15110" width="7.109375" style="106" customWidth="1"/>
    <col min="15111" max="15112" width="5.21875" style="106" customWidth="1"/>
    <col min="15113" max="15113" width="6.44140625" style="106" customWidth="1"/>
    <col min="15114" max="15114" width="6.88671875" style="106" customWidth="1"/>
    <col min="15115" max="15115" width="6.44140625" style="106" customWidth="1"/>
    <col min="15116" max="15360" width="8.88671875" style="106"/>
    <col min="15361" max="15361" width="5.33203125" style="106" customWidth="1"/>
    <col min="15362" max="15362" width="6" style="106" customWidth="1"/>
    <col min="15363" max="15363" width="7.109375" style="106" customWidth="1"/>
    <col min="15364" max="15364" width="7.77734375" style="106" customWidth="1"/>
    <col min="15365" max="15365" width="6.21875" style="106" customWidth="1"/>
    <col min="15366" max="15366" width="7.109375" style="106" customWidth="1"/>
    <col min="15367" max="15368" width="5.21875" style="106" customWidth="1"/>
    <col min="15369" max="15369" width="6.44140625" style="106" customWidth="1"/>
    <col min="15370" max="15370" width="6.88671875" style="106" customWidth="1"/>
    <col min="15371" max="15371" width="6.44140625" style="106" customWidth="1"/>
    <col min="15372" max="15616" width="8.88671875" style="106"/>
    <col min="15617" max="15617" width="5.33203125" style="106" customWidth="1"/>
    <col min="15618" max="15618" width="6" style="106" customWidth="1"/>
    <col min="15619" max="15619" width="7.109375" style="106" customWidth="1"/>
    <col min="15620" max="15620" width="7.77734375" style="106" customWidth="1"/>
    <col min="15621" max="15621" width="6.21875" style="106" customWidth="1"/>
    <col min="15622" max="15622" width="7.109375" style="106" customWidth="1"/>
    <col min="15623" max="15624" width="5.21875" style="106" customWidth="1"/>
    <col min="15625" max="15625" width="6.44140625" style="106" customWidth="1"/>
    <col min="15626" max="15626" width="6.88671875" style="106" customWidth="1"/>
    <col min="15627" max="15627" width="6.44140625" style="106" customWidth="1"/>
    <col min="15628" max="15872" width="8.88671875" style="106"/>
    <col min="15873" max="15873" width="5.33203125" style="106" customWidth="1"/>
    <col min="15874" max="15874" width="6" style="106" customWidth="1"/>
    <col min="15875" max="15875" width="7.109375" style="106" customWidth="1"/>
    <col min="15876" max="15876" width="7.77734375" style="106" customWidth="1"/>
    <col min="15877" max="15877" width="6.21875" style="106" customWidth="1"/>
    <col min="15878" max="15878" width="7.109375" style="106" customWidth="1"/>
    <col min="15879" max="15880" width="5.21875" style="106" customWidth="1"/>
    <col min="15881" max="15881" width="6.44140625" style="106" customWidth="1"/>
    <col min="15882" max="15882" width="6.88671875" style="106" customWidth="1"/>
    <col min="15883" max="15883" width="6.44140625" style="106" customWidth="1"/>
    <col min="15884" max="16128" width="8.88671875" style="106"/>
    <col min="16129" max="16129" width="5.33203125" style="106" customWidth="1"/>
    <col min="16130" max="16130" width="6" style="106" customWidth="1"/>
    <col min="16131" max="16131" width="7.109375" style="106" customWidth="1"/>
    <col min="16132" max="16132" width="7.77734375" style="106" customWidth="1"/>
    <col min="16133" max="16133" width="6.21875" style="106" customWidth="1"/>
    <col min="16134" max="16134" width="7.109375" style="106" customWidth="1"/>
    <col min="16135" max="16136" width="5.21875" style="106" customWidth="1"/>
    <col min="16137" max="16137" width="6.44140625" style="106" customWidth="1"/>
    <col min="16138" max="16138" width="6.88671875" style="106" customWidth="1"/>
    <col min="16139" max="16139" width="6.44140625" style="106" customWidth="1"/>
    <col min="16140" max="16384" width="8.88671875" style="106"/>
  </cols>
  <sheetData>
    <row r="2" spans="1:11" ht="22.5">
      <c r="A2" s="497" t="s">
        <v>526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</row>
    <row r="3" spans="1:11" ht="22.5">
      <c r="A3" s="497" t="s">
        <v>480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</row>
    <row r="4" spans="1:11" ht="15" customHeight="1">
      <c r="A4" s="289"/>
      <c r="B4" s="289"/>
    </row>
    <row r="5" spans="1:11" ht="23.25" customHeight="1" thickBot="1">
      <c r="A5" s="591" t="s">
        <v>373</v>
      </c>
      <c r="B5" s="591"/>
      <c r="C5" s="290"/>
      <c r="D5" s="290"/>
      <c r="E5" s="290"/>
      <c r="F5" s="108"/>
      <c r="G5" s="108"/>
      <c r="H5" s="291"/>
      <c r="I5" s="291"/>
      <c r="J5" s="635" t="s">
        <v>374</v>
      </c>
      <c r="K5" s="635"/>
    </row>
    <row r="6" spans="1:11" ht="13.5" customHeight="1">
      <c r="A6" s="506" t="s">
        <v>375</v>
      </c>
      <c r="B6" s="508" t="s">
        <v>376</v>
      </c>
      <c r="C6" s="561"/>
      <c r="D6" s="561"/>
      <c r="E6" s="636" t="s">
        <v>377</v>
      </c>
      <c r="F6" s="637"/>
      <c r="G6" s="637"/>
      <c r="H6" s="638"/>
      <c r="I6" s="508" t="s">
        <v>378</v>
      </c>
      <c r="J6" s="561"/>
      <c r="K6" s="561"/>
    </row>
    <row r="7" spans="1:11" ht="17.25" customHeight="1">
      <c r="A7" s="507"/>
      <c r="B7" s="522" t="s">
        <v>379</v>
      </c>
      <c r="C7" s="518"/>
      <c r="D7" s="518"/>
      <c r="E7" s="639" t="s">
        <v>482</v>
      </c>
      <c r="F7" s="640"/>
      <c r="G7" s="640"/>
      <c r="H7" s="641"/>
      <c r="I7" s="522" t="s">
        <v>483</v>
      </c>
      <c r="J7" s="518"/>
      <c r="K7" s="518"/>
    </row>
    <row r="8" spans="1:11" ht="15" customHeight="1">
      <c r="A8" s="507" t="s">
        <v>0</v>
      </c>
      <c r="B8" s="157" t="s">
        <v>380</v>
      </c>
      <c r="C8" s="157" t="s">
        <v>381</v>
      </c>
      <c r="D8" s="157" t="s">
        <v>382</v>
      </c>
      <c r="E8" s="157" t="s">
        <v>380</v>
      </c>
      <c r="F8" s="157" t="s">
        <v>381</v>
      </c>
      <c r="G8" s="642" t="s">
        <v>382</v>
      </c>
      <c r="H8" s="643"/>
      <c r="I8" s="157" t="s">
        <v>380</v>
      </c>
      <c r="J8" s="157" t="s">
        <v>381</v>
      </c>
      <c r="K8" s="157" t="s">
        <v>382</v>
      </c>
    </row>
    <row r="9" spans="1:11" ht="15" customHeight="1">
      <c r="A9" s="525"/>
      <c r="B9" s="158" t="s">
        <v>141</v>
      </c>
      <c r="C9" s="158" t="s">
        <v>342</v>
      </c>
      <c r="D9" s="158" t="s">
        <v>142</v>
      </c>
      <c r="E9" s="158" t="s">
        <v>141</v>
      </c>
      <c r="F9" s="158" t="s">
        <v>342</v>
      </c>
      <c r="G9" s="644" t="s">
        <v>142</v>
      </c>
      <c r="H9" s="645"/>
      <c r="I9" s="158" t="s">
        <v>141</v>
      </c>
      <c r="J9" s="158" t="s">
        <v>342</v>
      </c>
      <c r="K9" s="158" t="s">
        <v>142</v>
      </c>
    </row>
    <row r="10" spans="1:11">
      <c r="A10" s="292"/>
      <c r="B10" s="293"/>
      <c r="C10" s="294"/>
      <c r="D10" s="294"/>
      <c r="E10" s="294"/>
      <c r="F10" s="294"/>
      <c r="G10" s="295"/>
      <c r="I10" s="294"/>
      <c r="J10" s="294"/>
      <c r="K10" s="294"/>
    </row>
    <row r="11" spans="1:11" ht="35.25" customHeight="1">
      <c r="A11" s="121">
        <v>2009</v>
      </c>
      <c r="B11" s="366">
        <v>3</v>
      </c>
      <c r="C11" s="366">
        <v>205</v>
      </c>
      <c r="D11" s="366">
        <v>745</v>
      </c>
      <c r="E11" s="366">
        <v>2</v>
      </c>
      <c r="F11" s="366">
        <v>71</v>
      </c>
      <c r="G11" s="611" t="s">
        <v>383</v>
      </c>
      <c r="H11" s="611"/>
      <c r="I11" s="366" t="s">
        <v>101</v>
      </c>
      <c r="J11" s="366" t="s">
        <v>101</v>
      </c>
      <c r="K11" s="366" t="s">
        <v>101</v>
      </c>
    </row>
    <row r="12" spans="1:11" ht="35.25" customHeight="1">
      <c r="A12" s="121">
        <v>2010</v>
      </c>
      <c r="B12" s="366">
        <v>2</v>
      </c>
      <c r="C12" s="699">
        <v>85.5</v>
      </c>
      <c r="D12" s="366">
        <v>307</v>
      </c>
      <c r="E12" s="366" t="s">
        <v>530</v>
      </c>
      <c r="F12" s="366" t="s">
        <v>530</v>
      </c>
      <c r="G12" s="611" t="s">
        <v>383</v>
      </c>
      <c r="H12" s="611"/>
      <c r="I12" s="366" t="s">
        <v>101</v>
      </c>
      <c r="J12" s="366" t="s">
        <v>101</v>
      </c>
      <c r="K12" s="366" t="s">
        <v>101</v>
      </c>
    </row>
    <row r="13" spans="1:11" s="126" customFormat="1" ht="35.25" customHeight="1">
      <c r="A13" s="297">
        <v>2011</v>
      </c>
      <c r="B13" s="366">
        <v>2</v>
      </c>
      <c r="C13" s="699">
        <v>85.5</v>
      </c>
      <c r="D13" s="366">
        <v>307</v>
      </c>
      <c r="E13" s="366">
        <v>2</v>
      </c>
      <c r="F13" s="366">
        <v>71</v>
      </c>
      <c r="G13" s="611" t="s">
        <v>383</v>
      </c>
      <c r="H13" s="611"/>
      <c r="I13" s="366" t="s">
        <v>101</v>
      </c>
      <c r="J13" s="366" t="s">
        <v>101</v>
      </c>
      <c r="K13" s="366" t="s">
        <v>101</v>
      </c>
    </row>
    <row r="14" spans="1:11" s="126" customFormat="1" ht="35.25" customHeight="1">
      <c r="A14" s="297">
        <v>2012</v>
      </c>
      <c r="B14" s="366">
        <v>2</v>
      </c>
      <c r="C14" s="699">
        <v>85.5</v>
      </c>
      <c r="D14" s="366">
        <v>307</v>
      </c>
      <c r="E14" s="366">
        <v>2</v>
      </c>
      <c r="F14" s="366">
        <v>71</v>
      </c>
      <c r="G14" s="646" t="s">
        <v>384</v>
      </c>
      <c r="H14" s="647"/>
      <c r="I14" s="296" t="s">
        <v>101</v>
      </c>
      <c r="J14" s="296" t="s">
        <v>101</v>
      </c>
      <c r="K14" s="296" t="s">
        <v>101</v>
      </c>
    </row>
    <row r="15" spans="1:11" ht="35.25" customHeight="1">
      <c r="A15" s="298">
        <v>2013</v>
      </c>
      <c r="B15" s="698">
        <v>2</v>
      </c>
      <c r="C15" s="700">
        <v>85.5</v>
      </c>
      <c r="D15" s="698">
        <v>307</v>
      </c>
      <c r="E15" s="698">
        <v>2</v>
      </c>
      <c r="F15" s="698">
        <v>71</v>
      </c>
      <c r="G15" s="646" t="s">
        <v>384</v>
      </c>
      <c r="H15" s="647"/>
      <c r="I15" s="296" t="s">
        <v>101</v>
      </c>
      <c r="J15" s="296" t="s">
        <v>101</v>
      </c>
      <c r="K15" s="296" t="s">
        <v>101</v>
      </c>
    </row>
    <row r="16" spans="1:11" ht="14.25" thickBot="1">
      <c r="A16" s="299"/>
      <c r="B16" s="300"/>
      <c r="C16" s="301"/>
      <c r="D16" s="301"/>
      <c r="E16" s="301"/>
      <c r="F16" s="301"/>
      <c r="G16" s="301"/>
      <c r="I16" s="301"/>
      <c r="J16" s="301"/>
      <c r="K16" s="301"/>
    </row>
    <row r="17" spans="1:11" ht="12.95" customHeight="1">
      <c r="A17" s="302"/>
      <c r="B17" s="302"/>
      <c r="C17" s="302"/>
      <c r="D17" s="302"/>
      <c r="E17" s="302"/>
      <c r="F17" s="302"/>
      <c r="G17" s="302"/>
      <c r="H17" s="302"/>
      <c r="I17" s="302"/>
      <c r="J17" s="302"/>
    </row>
    <row r="18" spans="1:11" ht="12.95" customHeight="1" thickBot="1"/>
    <row r="19" spans="1:11">
      <c r="A19" s="506" t="s">
        <v>375</v>
      </c>
      <c r="B19" s="508" t="s">
        <v>385</v>
      </c>
      <c r="C19" s="561"/>
      <c r="D19" s="561"/>
      <c r="E19" s="508" t="s">
        <v>386</v>
      </c>
      <c r="F19" s="561"/>
      <c r="G19" s="561"/>
      <c r="H19" s="508" t="s">
        <v>387</v>
      </c>
      <c r="I19" s="561"/>
      <c r="J19" s="561"/>
      <c r="K19" s="162" t="s">
        <v>388</v>
      </c>
    </row>
    <row r="20" spans="1:11" ht="26.25" customHeight="1">
      <c r="A20" s="507"/>
      <c r="B20" s="522" t="s">
        <v>389</v>
      </c>
      <c r="C20" s="518"/>
      <c r="D20" s="518"/>
      <c r="E20" s="648" t="s">
        <v>484</v>
      </c>
      <c r="F20" s="649"/>
      <c r="G20" s="649"/>
      <c r="H20" s="522" t="s">
        <v>390</v>
      </c>
      <c r="I20" s="518"/>
      <c r="J20" s="518"/>
      <c r="K20" s="303" t="s">
        <v>485</v>
      </c>
    </row>
    <row r="21" spans="1:11" ht="15" customHeight="1">
      <c r="A21" s="507" t="s">
        <v>0</v>
      </c>
      <c r="B21" s="157" t="s">
        <v>380</v>
      </c>
      <c r="C21" s="157" t="s">
        <v>381</v>
      </c>
      <c r="D21" s="157" t="s">
        <v>382</v>
      </c>
      <c r="E21" s="157" t="s">
        <v>380</v>
      </c>
      <c r="F21" s="157" t="s">
        <v>381</v>
      </c>
      <c r="G21" s="157" t="s">
        <v>382</v>
      </c>
      <c r="H21" s="157" t="s">
        <v>380</v>
      </c>
      <c r="I21" s="157" t="s">
        <v>381</v>
      </c>
      <c r="J21" s="157" t="s">
        <v>382</v>
      </c>
      <c r="K21" s="157" t="s">
        <v>380</v>
      </c>
    </row>
    <row r="22" spans="1:11" ht="15" customHeight="1">
      <c r="A22" s="525"/>
      <c r="B22" s="158" t="s">
        <v>141</v>
      </c>
      <c r="C22" s="158" t="s">
        <v>342</v>
      </c>
      <c r="D22" s="158" t="s">
        <v>142</v>
      </c>
      <c r="E22" s="158" t="s">
        <v>141</v>
      </c>
      <c r="F22" s="158" t="s">
        <v>342</v>
      </c>
      <c r="G22" s="158" t="s">
        <v>142</v>
      </c>
      <c r="H22" s="158" t="s">
        <v>141</v>
      </c>
      <c r="I22" s="158" t="s">
        <v>342</v>
      </c>
      <c r="J22" s="158" t="s">
        <v>142</v>
      </c>
      <c r="K22" s="158" t="s">
        <v>141</v>
      </c>
    </row>
    <row r="23" spans="1:11" ht="19.5" customHeight="1">
      <c r="A23" s="292"/>
      <c r="B23" s="293"/>
      <c r="C23" s="294"/>
      <c r="D23" s="294"/>
      <c r="E23" s="294"/>
      <c r="F23" s="294"/>
      <c r="G23" s="294"/>
      <c r="H23" s="294"/>
      <c r="I23" s="294"/>
      <c r="J23" s="294"/>
      <c r="K23" s="294"/>
    </row>
    <row r="24" spans="1:11" ht="35.25" customHeight="1">
      <c r="A24" s="121">
        <v>2009</v>
      </c>
      <c r="B24" s="366">
        <v>1</v>
      </c>
      <c r="C24" s="366">
        <v>573</v>
      </c>
      <c r="D24" s="366">
        <v>12240</v>
      </c>
      <c r="E24" s="366">
        <v>4</v>
      </c>
      <c r="F24" s="366">
        <v>1462</v>
      </c>
      <c r="G24" s="366" t="s">
        <v>383</v>
      </c>
      <c r="H24" s="366">
        <v>1</v>
      </c>
      <c r="I24" s="366">
        <v>643</v>
      </c>
      <c r="J24" s="366">
        <v>11669</v>
      </c>
      <c r="K24" s="366">
        <v>1682</v>
      </c>
    </row>
    <row r="25" spans="1:11" ht="35.25" customHeight="1">
      <c r="A25" s="121">
        <v>2010</v>
      </c>
      <c r="B25" s="366">
        <v>1</v>
      </c>
      <c r="C25" s="366">
        <v>573</v>
      </c>
      <c r="D25" s="366">
        <v>12240</v>
      </c>
      <c r="E25" s="366">
        <v>4</v>
      </c>
      <c r="F25" s="366">
        <v>1462</v>
      </c>
      <c r="G25" s="366" t="s">
        <v>383</v>
      </c>
      <c r="H25" s="366">
        <v>1</v>
      </c>
      <c r="I25" s="366">
        <v>643</v>
      </c>
      <c r="J25" s="366">
        <v>11669</v>
      </c>
      <c r="K25" s="366">
        <v>1806</v>
      </c>
    </row>
    <row r="26" spans="1:11" s="126" customFormat="1" ht="35.25" customHeight="1">
      <c r="A26" s="121">
        <v>2011</v>
      </c>
      <c r="B26" s="366">
        <f t="shared" ref="B26:J26" si="0">B24</f>
        <v>1</v>
      </c>
      <c r="C26" s="366">
        <f t="shared" si="0"/>
        <v>573</v>
      </c>
      <c r="D26" s="366">
        <f t="shared" si="0"/>
        <v>12240</v>
      </c>
      <c r="E26" s="366">
        <f t="shared" si="0"/>
        <v>4</v>
      </c>
      <c r="F26" s="366">
        <f t="shared" si="0"/>
        <v>1462</v>
      </c>
      <c r="G26" s="366" t="s">
        <v>383</v>
      </c>
      <c r="H26" s="366">
        <f t="shared" si="0"/>
        <v>1</v>
      </c>
      <c r="I26" s="366">
        <f t="shared" si="0"/>
        <v>643</v>
      </c>
      <c r="J26" s="366">
        <f t="shared" si="0"/>
        <v>11669</v>
      </c>
      <c r="K26" s="366">
        <v>1816</v>
      </c>
    </row>
    <row r="27" spans="1:11" s="126" customFormat="1" ht="35.25" customHeight="1">
      <c r="A27" s="297">
        <v>2012</v>
      </c>
      <c r="B27" s="366">
        <v>1</v>
      </c>
      <c r="C27" s="366">
        <v>573</v>
      </c>
      <c r="D27" s="366">
        <v>12240</v>
      </c>
      <c r="E27" s="366">
        <v>4</v>
      </c>
      <c r="F27" s="366">
        <v>1462</v>
      </c>
      <c r="G27" s="366" t="s">
        <v>383</v>
      </c>
      <c r="H27" s="366">
        <v>1</v>
      </c>
      <c r="I27" s="366">
        <v>643</v>
      </c>
      <c r="J27" s="366">
        <v>11669</v>
      </c>
      <c r="K27" s="366">
        <v>1743</v>
      </c>
    </row>
    <row r="28" spans="1:11" ht="35.25" customHeight="1">
      <c r="A28" s="298">
        <v>2013</v>
      </c>
      <c r="B28" s="698">
        <v>1</v>
      </c>
      <c r="C28" s="698">
        <v>573</v>
      </c>
      <c r="D28" s="698">
        <v>12240</v>
      </c>
      <c r="E28" s="698">
        <v>4</v>
      </c>
      <c r="F28" s="698">
        <v>1462</v>
      </c>
      <c r="G28" s="698" t="s">
        <v>383</v>
      </c>
      <c r="H28" s="698">
        <v>1</v>
      </c>
      <c r="I28" s="698">
        <v>643</v>
      </c>
      <c r="J28" s="698">
        <v>11669</v>
      </c>
      <c r="K28" s="698">
        <v>1743</v>
      </c>
    </row>
    <row r="29" spans="1:11" ht="14.25" thickBot="1">
      <c r="A29" s="299"/>
      <c r="B29" s="300"/>
      <c r="C29" s="301"/>
      <c r="D29" s="301"/>
      <c r="E29" s="301"/>
      <c r="F29" s="301"/>
      <c r="G29" s="301"/>
      <c r="H29" s="301"/>
      <c r="I29" s="301"/>
      <c r="J29" s="301"/>
      <c r="K29" s="301"/>
    </row>
    <row r="30" spans="1:11" ht="9" customHeight="1">
      <c r="A30" s="304"/>
      <c r="B30" s="304"/>
      <c r="C30" s="304"/>
      <c r="D30" s="304"/>
      <c r="E30" s="304"/>
      <c r="F30" s="304"/>
      <c r="G30" s="304"/>
      <c r="H30" s="304"/>
      <c r="I30" s="304"/>
      <c r="J30" s="304"/>
      <c r="K30" s="304"/>
    </row>
    <row r="31" spans="1:11" ht="13.5" customHeight="1">
      <c r="A31" s="402" t="s">
        <v>481</v>
      </c>
      <c r="B31" s="402"/>
      <c r="C31" s="402"/>
      <c r="I31" s="182"/>
      <c r="J31" s="182"/>
      <c r="K31" s="305" t="s">
        <v>391</v>
      </c>
    </row>
  </sheetData>
  <mergeCells count="28">
    <mergeCell ref="G11:H11"/>
    <mergeCell ref="G12:H12"/>
    <mergeCell ref="A21:A22"/>
    <mergeCell ref="G14:H14"/>
    <mergeCell ref="G15:H15"/>
    <mergeCell ref="A19:A20"/>
    <mergeCell ref="B19:D19"/>
    <mergeCell ref="E19:G19"/>
    <mergeCell ref="H19:J19"/>
    <mergeCell ref="B20:D20"/>
    <mergeCell ref="E20:G20"/>
    <mergeCell ref="H20:J20"/>
    <mergeCell ref="A31:C31"/>
    <mergeCell ref="A5:B5"/>
    <mergeCell ref="G13:H13"/>
    <mergeCell ref="A2:K2"/>
    <mergeCell ref="A3:K3"/>
    <mergeCell ref="J5:K5"/>
    <mergeCell ref="A6:A7"/>
    <mergeCell ref="B6:D6"/>
    <mergeCell ref="E6:H6"/>
    <mergeCell ref="I6:K6"/>
    <mergeCell ref="B7:D7"/>
    <mergeCell ref="E7:H7"/>
    <mergeCell ref="I7:K7"/>
    <mergeCell ref="A8:A9"/>
    <mergeCell ref="G8:H8"/>
    <mergeCell ref="G9:H9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A2" sqref="A2:O2"/>
    </sheetView>
  </sheetViews>
  <sheetFormatPr defaultRowHeight="13.5"/>
  <cols>
    <col min="1" max="1" width="6" customWidth="1"/>
    <col min="2" max="2" width="5.6640625" customWidth="1"/>
    <col min="3" max="5" width="5" customWidth="1"/>
    <col min="6" max="6" width="2.88671875" customWidth="1"/>
    <col min="7" max="9" width="4.33203125" customWidth="1"/>
    <col min="10" max="10" width="5.77734375" customWidth="1"/>
    <col min="11" max="12" width="5" customWidth="1"/>
    <col min="13" max="13" width="5.77734375" customWidth="1"/>
    <col min="14" max="15" width="5" customWidth="1"/>
    <col min="257" max="257" width="6" customWidth="1"/>
    <col min="258" max="258" width="5.6640625" customWidth="1"/>
    <col min="259" max="271" width="5" customWidth="1"/>
    <col min="513" max="513" width="6" customWidth="1"/>
    <col min="514" max="514" width="5.6640625" customWidth="1"/>
    <col min="515" max="527" width="5" customWidth="1"/>
    <col min="769" max="769" width="6" customWidth="1"/>
    <col min="770" max="770" width="5.6640625" customWidth="1"/>
    <col min="771" max="783" width="5" customWidth="1"/>
    <col min="1025" max="1025" width="6" customWidth="1"/>
    <col min="1026" max="1026" width="5.6640625" customWidth="1"/>
    <col min="1027" max="1039" width="5" customWidth="1"/>
    <col min="1281" max="1281" width="6" customWidth="1"/>
    <col min="1282" max="1282" width="5.6640625" customWidth="1"/>
    <col min="1283" max="1295" width="5" customWidth="1"/>
    <col min="1537" max="1537" width="6" customWidth="1"/>
    <col min="1538" max="1538" width="5.6640625" customWidth="1"/>
    <col min="1539" max="1551" width="5" customWidth="1"/>
    <col min="1793" max="1793" width="6" customWidth="1"/>
    <col min="1794" max="1794" width="5.6640625" customWidth="1"/>
    <col min="1795" max="1807" width="5" customWidth="1"/>
    <col min="2049" max="2049" width="6" customWidth="1"/>
    <col min="2050" max="2050" width="5.6640625" customWidth="1"/>
    <col min="2051" max="2063" width="5" customWidth="1"/>
    <col min="2305" max="2305" width="6" customWidth="1"/>
    <col min="2306" max="2306" width="5.6640625" customWidth="1"/>
    <col min="2307" max="2319" width="5" customWidth="1"/>
    <col min="2561" max="2561" width="6" customWidth="1"/>
    <col min="2562" max="2562" width="5.6640625" customWidth="1"/>
    <col min="2563" max="2575" width="5" customWidth="1"/>
    <col min="2817" max="2817" width="6" customWidth="1"/>
    <col min="2818" max="2818" width="5.6640625" customWidth="1"/>
    <col min="2819" max="2831" width="5" customWidth="1"/>
    <col min="3073" max="3073" width="6" customWidth="1"/>
    <col min="3074" max="3074" width="5.6640625" customWidth="1"/>
    <col min="3075" max="3087" width="5" customWidth="1"/>
    <col min="3329" max="3329" width="6" customWidth="1"/>
    <col min="3330" max="3330" width="5.6640625" customWidth="1"/>
    <col min="3331" max="3343" width="5" customWidth="1"/>
    <col min="3585" max="3585" width="6" customWidth="1"/>
    <col min="3586" max="3586" width="5.6640625" customWidth="1"/>
    <col min="3587" max="3599" width="5" customWidth="1"/>
    <col min="3841" max="3841" width="6" customWidth="1"/>
    <col min="3842" max="3842" width="5.6640625" customWidth="1"/>
    <col min="3843" max="3855" width="5" customWidth="1"/>
    <col min="4097" max="4097" width="6" customWidth="1"/>
    <col min="4098" max="4098" width="5.6640625" customWidth="1"/>
    <col min="4099" max="4111" width="5" customWidth="1"/>
    <col min="4353" max="4353" width="6" customWidth="1"/>
    <col min="4354" max="4354" width="5.6640625" customWidth="1"/>
    <col min="4355" max="4367" width="5" customWidth="1"/>
    <col min="4609" max="4609" width="6" customWidth="1"/>
    <col min="4610" max="4610" width="5.6640625" customWidth="1"/>
    <col min="4611" max="4623" width="5" customWidth="1"/>
    <col min="4865" max="4865" width="6" customWidth="1"/>
    <col min="4866" max="4866" width="5.6640625" customWidth="1"/>
    <col min="4867" max="4879" width="5" customWidth="1"/>
    <col min="5121" max="5121" width="6" customWidth="1"/>
    <col min="5122" max="5122" width="5.6640625" customWidth="1"/>
    <col min="5123" max="5135" width="5" customWidth="1"/>
    <col min="5377" max="5377" width="6" customWidth="1"/>
    <col min="5378" max="5378" width="5.6640625" customWidth="1"/>
    <col min="5379" max="5391" width="5" customWidth="1"/>
    <col min="5633" max="5633" width="6" customWidth="1"/>
    <col min="5634" max="5634" width="5.6640625" customWidth="1"/>
    <col min="5635" max="5647" width="5" customWidth="1"/>
    <col min="5889" max="5889" width="6" customWidth="1"/>
    <col min="5890" max="5890" width="5.6640625" customWidth="1"/>
    <col min="5891" max="5903" width="5" customWidth="1"/>
    <col min="6145" max="6145" width="6" customWidth="1"/>
    <col min="6146" max="6146" width="5.6640625" customWidth="1"/>
    <col min="6147" max="6159" width="5" customWidth="1"/>
    <col min="6401" max="6401" width="6" customWidth="1"/>
    <col min="6402" max="6402" width="5.6640625" customWidth="1"/>
    <col min="6403" max="6415" width="5" customWidth="1"/>
    <col min="6657" max="6657" width="6" customWidth="1"/>
    <col min="6658" max="6658" width="5.6640625" customWidth="1"/>
    <col min="6659" max="6671" width="5" customWidth="1"/>
    <col min="6913" max="6913" width="6" customWidth="1"/>
    <col min="6914" max="6914" width="5.6640625" customWidth="1"/>
    <col min="6915" max="6927" width="5" customWidth="1"/>
    <col min="7169" max="7169" width="6" customWidth="1"/>
    <col min="7170" max="7170" width="5.6640625" customWidth="1"/>
    <col min="7171" max="7183" width="5" customWidth="1"/>
    <col min="7425" max="7425" width="6" customWidth="1"/>
    <col min="7426" max="7426" width="5.6640625" customWidth="1"/>
    <col min="7427" max="7439" width="5" customWidth="1"/>
    <col min="7681" max="7681" width="6" customWidth="1"/>
    <col min="7682" max="7682" width="5.6640625" customWidth="1"/>
    <col min="7683" max="7695" width="5" customWidth="1"/>
    <col min="7937" max="7937" width="6" customWidth="1"/>
    <col min="7938" max="7938" width="5.6640625" customWidth="1"/>
    <col min="7939" max="7951" width="5" customWidth="1"/>
    <col min="8193" max="8193" width="6" customWidth="1"/>
    <col min="8194" max="8194" width="5.6640625" customWidth="1"/>
    <col min="8195" max="8207" width="5" customWidth="1"/>
    <col min="8449" max="8449" width="6" customWidth="1"/>
    <col min="8450" max="8450" width="5.6640625" customWidth="1"/>
    <col min="8451" max="8463" width="5" customWidth="1"/>
    <col min="8705" max="8705" width="6" customWidth="1"/>
    <col min="8706" max="8706" width="5.6640625" customWidth="1"/>
    <col min="8707" max="8719" width="5" customWidth="1"/>
    <col min="8961" max="8961" width="6" customWidth="1"/>
    <col min="8962" max="8962" width="5.6640625" customWidth="1"/>
    <col min="8963" max="8975" width="5" customWidth="1"/>
    <col min="9217" max="9217" width="6" customWidth="1"/>
    <col min="9218" max="9218" width="5.6640625" customWidth="1"/>
    <col min="9219" max="9231" width="5" customWidth="1"/>
    <col min="9473" max="9473" width="6" customWidth="1"/>
    <col min="9474" max="9474" width="5.6640625" customWidth="1"/>
    <col min="9475" max="9487" width="5" customWidth="1"/>
    <col min="9729" max="9729" width="6" customWidth="1"/>
    <col min="9730" max="9730" width="5.6640625" customWidth="1"/>
    <col min="9731" max="9743" width="5" customWidth="1"/>
    <col min="9985" max="9985" width="6" customWidth="1"/>
    <col min="9986" max="9986" width="5.6640625" customWidth="1"/>
    <col min="9987" max="9999" width="5" customWidth="1"/>
    <col min="10241" max="10241" width="6" customWidth="1"/>
    <col min="10242" max="10242" width="5.6640625" customWidth="1"/>
    <col min="10243" max="10255" width="5" customWidth="1"/>
    <col min="10497" max="10497" width="6" customWidth="1"/>
    <col min="10498" max="10498" width="5.6640625" customWidth="1"/>
    <col min="10499" max="10511" width="5" customWidth="1"/>
    <col min="10753" max="10753" width="6" customWidth="1"/>
    <col min="10754" max="10754" width="5.6640625" customWidth="1"/>
    <col min="10755" max="10767" width="5" customWidth="1"/>
    <col min="11009" max="11009" width="6" customWidth="1"/>
    <col min="11010" max="11010" width="5.6640625" customWidth="1"/>
    <col min="11011" max="11023" width="5" customWidth="1"/>
    <col min="11265" max="11265" width="6" customWidth="1"/>
    <col min="11266" max="11266" width="5.6640625" customWidth="1"/>
    <col min="11267" max="11279" width="5" customWidth="1"/>
    <col min="11521" max="11521" width="6" customWidth="1"/>
    <col min="11522" max="11522" width="5.6640625" customWidth="1"/>
    <col min="11523" max="11535" width="5" customWidth="1"/>
    <col min="11777" max="11777" width="6" customWidth="1"/>
    <col min="11778" max="11778" width="5.6640625" customWidth="1"/>
    <col min="11779" max="11791" width="5" customWidth="1"/>
    <col min="12033" max="12033" width="6" customWidth="1"/>
    <col min="12034" max="12034" width="5.6640625" customWidth="1"/>
    <col min="12035" max="12047" width="5" customWidth="1"/>
    <col min="12289" max="12289" width="6" customWidth="1"/>
    <col min="12290" max="12290" width="5.6640625" customWidth="1"/>
    <col min="12291" max="12303" width="5" customWidth="1"/>
    <col min="12545" max="12545" width="6" customWidth="1"/>
    <col min="12546" max="12546" width="5.6640625" customWidth="1"/>
    <col min="12547" max="12559" width="5" customWidth="1"/>
    <col min="12801" max="12801" width="6" customWidth="1"/>
    <col min="12802" max="12802" width="5.6640625" customWidth="1"/>
    <col min="12803" max="12815" width="5" customWidth="1"/>
    <col min="13057" max="13057" width="6" customWidth="1"/>
    <col min="13058" max="13058" width="5.6640625" customWidth="1"/>
    <col min="13059" max="13071" width="5" customWidth="1"/>
    <col min="13313" max="13313" width="6" customWidth="1"/>
    <col min="13314" max="13314" width="5.6640625" customWidth="1"/>
    <col min="13315" max="13327" width="5" customWidth="1"/>
    <col min="13569" max="13569" width="6" customWidth="1"/>
    <col min="13570" max="13570" width="5.6640625" customWidth="1"/>
    <col min="13571" max="13583" width="5" customWidth="1"/>
    <col min="13825" max="13825" width="6" customWidth="1"/>
    <col min="13826" max="13826" width="5.6640625" customWidth="1"/>
    <col min="13827" max="13839" width="5" customWidth="1"/>
    <col min="14081" max="14081" width="6" customWidth="1"/>
    <col min="14082" max="14082" width="5.6640625" customWidth="1"/>
    <col min="14083" max="14095" width="5" customWidth="1"/>
    <col min="14337" max="14337" width="6" customWidth="1"/>
    <col min="14338" max="14338" width="5.6640625" customWidth="1"/>
    <col min="14339" max="14351" width="5" customWidth="1"/>
    <col min="14593" max="14593" width="6" customWidth="1"/>
    <col min="14594" max="14594" width="5.6640625" customWidth="1"/>
    <col min="14595" max="14607" width="5" customWidth="1"/>
    <col min="14849" max="14849" width="6" customWidth="1"/>
    <col min="14850" max="14850" width="5.6640625" customWidth="1"/>
    <col min="14851" max="14863" width="5" customWidth="1"/>
    <col min="15105" max="15105" width="6" customWidth="1"/>
    <col min="15106" max="15106" width="5.6640625" customWidth="1"/>
    <col min="15107" max="15119" width="5" customWidth="1"/>
    <col min="15361" max="15361" width="6" customWidth="1"/>
    <col min="15362" max="15362" width="5.6640625" customWidth="1"/>
    <col min="15363" max="15375" width="5" customWidth="1"/>
    <col min="15617" max="15617" width="6" customWidth="1"/>
    <col min="15618" max="15618" width="5.6640625" customWidth="1"/>
    <col min="15619" max="15631" width="5" customWidth="1"/>
    <col min="15873" max="15873" width="6" customWidth="1"/>
    <col min="15874" max="15874" width="5.6640625" customWidth="1"/>
    <col min="15875" max="15887" width="5" customWidth="1"/>
    <col min="16129" max="16129" width="6" customWidth="1"/>
    <col min="16130" max="16130" width="5.6640625" customWidth="1"/>
    <col min="16131" max="16143" width="5" customWidth="1"/>
  </cols>
  <sheetData>
    <row r="1" spans="1:15" ht="22.5" customHeight="1">
      <c r="A1" s="374" t="s">
        <v>527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ht="33" customHeight="1">
      <c r="A2" s="374" t="s">
        <v>508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</row>
    <row r="3" spans="1:15" ht="17.25" customHeight="1">
      <c r="A3" s="187"/>
      <c r="B3" s="187"/>
    </row>
    <row r="4" spans="1:15" ht="14.25" thickBot="1">
      <c r="A4" s="248" t="s">
        <v>392</v>
      </c>
      <c r="B4" s="248"/>
      <c r="C4" s="248"/>
      <c r="D4" s="248"/>
      <c r="E4" s="248"/>
      <c r="F4" s="248"/>
      <c r="G4" s="248"/>
      <c r="H4" s="248"/>
      <c r="I4" s="146"/>
      <c r="J4" s="306"/>
      <c r="K4" s="306"/>
      <c r="L4" s="306"/>
      <c r="M4" s="392" t="s">
        <v>357</v>
      </c>
      <c r="N4" s="392"/>
      <c r="O4" s="392"/>
    </row>
    <row r="5" spans="1:15" ht="21.95" customHeight="1">
      <c r="A5" s="417" t="s">
        <v>393</v>
      </c>
      <c r="B5" s="415" t="s">
        <v>394</v>
      </c>
      <c r="C5" s="416"/>
      <c r="D5" s="416"/>
      <c r="E5" s="417"/>
      <c r="F5" s="415" t="s">
        <v>337</v>
      </c>
      <c r="G5" s="416"/>
      <c r="H5" s="416"/>
      <c r="I5" s="417"/>
      <c r="J5" s="415" t="s">
        <v>487</v>
      </c>
      <c r="K5" s="416"/>
      <c r="L5" s="417"/>
      <c r="M5" s="415" t="s">
        <v>395</v>
      </c>
      <c r="N5" s="416"/>
      <c r="O5" s="416"/>
    </row>
    <row r="6" spans="1:15" ht="21.95" customHeight="1">
      <c r="A6" s="396"/>
      <c r="B6" s="413" t="s">
        <v>1</v>
      </c>
      <c r="C6" s="414"/>
      <c r="D6" s="414"/>
      <c r="E6" s="397"/>
      <c r="F6" s="413" t="s">
        <v>347</v>
      </c>
      <c r="G6" s="414"/>
      <c r="H6" s="414"/>
      <c r="I6" s="397"/>
      <c r="J6" s="413" t="s">
        <v>396</v>
      </c>
      <c r="K6" s="414"/>
      <c r="L6" s="397"/>
      <c r="M6" s="413" t="s">
        <v>397</v>
      </c>
      <c r="N6" s="414"/>
      <c r="O6" s="414"/>
    </row>
    <row r="7" spans="1:15" ht="21.95" customHeight="1">
      <c r="A7" s="396" t="s">
        <v>0</v>
      </c>
      <c r="B7" s="427" t="s">
        <v>139</v>
      </c>
      <c r="C7" s="429"/>
      <c r="D7" s="427" t="s">
        <v>398</v>
      </c>
      <c r="E7" s="429"/>
      <c r="F7" s="427" t="s">
        <v>139</v>
      </c>
      <c r="G7" s="429"/>
      <c r="H7" s="428" t="s">
        <v>398</v>
      </c>
      <c r="I7" s="429"/>
      <c r="J7" s="147" t="s">
        <v>139</v>
      </c>
      <c r="K7" s="427" t="s">
        <v>398</v>
      </c>
      <c r="L7" s="429"/>
      <c r="M7" s="15" t="s">
        <v>139</v>
      </c>
      <c r="N7" s="428" t="s">
        <v>398</v>
      </c>
      <c r="O7" s="428"/>
    </row>
    <row r="8" spans="1:15" ht="21.95" customHeight="1">
      <c r="A8" s="397"/>
      <c r="B8" s="413" t="s">
        <v>399</v>
      </c>
      <c r="C8" s="397"/>
      <c r="D8" s="413" t="s">
        <v>342</v>
      </c>
      <c r="E8" s="397"/>
      <c r="F8" s="413" t="s">
        <v>399</v>
      </c>
      <c r="G8" s="397"/>
      <c r="H8" s="414" t="s">
        <v>342</v>
      </c>
      <c r="I8" s="397"/>
      <c r="J8" s="149" t="s">
        <v>399</v>
      </c>
      <c r="K8" s="413" t="s">
        <v>342</v>
      </c>
      <c r="L8" s="397"/>
      <c r="M8" s="150" t="s">
        <v>399</v>
      </c>
      <c r="N8" s="414" t="s">
        <v>342</v>
      </c>
      <c r="O8" s="414"/>
    </row>
    <row r="9" spans="1:15">
      <c r="A9" s="307"/>
      <c r="B9" s="650"/>
      <c r="C9" s="651"/>
      <c r="D9" s="651"/>
      <c r="E9" s="651"/>
      <c r="F9" s="651"/>
      <c r="G9" s="651"/>
      <c r="H9" s="651"/>
      <c r="I9" s="651"/>
      <c r="J9" s="308"/>
      <c r="K9" s="309"/>
      <c r="L9" s="308"/>
      <c r="M9" s="309"/>
      <c r="N9" s="308"/>
      <c r="O9" s="309"/>
    </row>
    <row r="10" spans="1:15" ht="33.75" customHeight="1">
      <c r="A10" s="58">
        <v>2009</v>
      </c>
      <c r="B10" s="610">
        <v>5</v>
      </c>
      <c r="C10" s="611"/>
      <c r="D10" s="611">
        <v>813</v>
      </c>
      <c r="E10" s="611"/>
      <c r="F10" s="611" t="s">
        <v>349</v>
      </c>
      <c r="G10" s="611"/>
      <c r="H10" s="611" t="s">
        <v>349</v>
      </c>
      <c r="I10" s="611"/>
      <c r="J10" s="611" t="s">
        <v>349</v>
      </c>
      <c r="K10" s="611" t="s">
        <v>349</v>
      </c>
      <c r="L10" s="611"/>
      <c r="M10" s="611" t="s">
        <v>349</v>
      </c>
      <c r="N10" s="611" t="s">
        <v>349</v>
      </c>
      <c r="O10" s="611"/>
    </row>
    <row r="11" spans="1:15" ht="33.75" customHeight="1">
      <c r="A11" s="58">
        <v>2010</v>
      </c>
      <c r="B11" s="610">
        <v>5</v>
      </c>
      <c r="C11" s="611"/>
      <c r="D11" s="611">
        <v>813</v>
      </c>
      <c r="E11" s="611"/>
      <c r="F11" s="611" t="s">
        <v>349</v>
      </c>
      <c r="G11" s="611"/>
      <c r="H11" s="611" t="s">
        <v>349</v>
      </c>
      <c r="I11" s="611"/>
      <c r="J11" s="611" t="s">
        <v>349</v>
      </c>
      <c r="K11" s="611" t="s">
        <v>349</v>
      </c>
      <c r="L11" s="611"/>
      <c r="M11" s="611" t="s">
        <v>349</v>
      </c>
      <c r="N11" s="611" t="s">
        <v>349</v>
      </c>
      <c r="O11" s="611"/>
    </row>
    <row r="12" spans="1:15" ht="33.75" customHeight="1">
      <c r="A12" s="58">
        <v>2011</v>
      </c>
      <c r="B12" s="610">
        <v>5</v>
      </c>
      <c r="C12" s="611"/>
      <c r="D12" s="611">
        <v>813</v>
      </c>
      <c r="E12" s="611"/>
      <c r="F12" s="611" t="s">
        <v>349</v>
      </c>
      <c r="G12" s="611"/>
      <c r="H12" s="611" t="s">
        <v>349</v>
      </c>
      <c r="I12" s="611"/>
      <c r="J12" s="611" t="s">
        <v>349</v>
      </c>
      <c r="K12" s="611" t="s">
        <v>349</v>
      </c>
      <c r="L12" s="611"/>
      <c r="M12" s="611">
        <v>1</v>
      </c>
      <c r="N12" s="611">
        <v>575</v>
      </c>
      <c r="O12" s="611"/>
    </row>
    <row r="13" spans="1:15" ht="33.75" customHeight="1">
      <c r="A13" s="58">
        <v>2012</v>
      </c>
      <c r="B13" s="610">
        <v>5</v>
      </c>
      <c r="C13" s="611"/>
      <c r="D13" s="611">
        <v>813</v>
      </c>
      <c r="E13" s="611"/>
      <c r="F13" s="611" t="s">
        <v>349</v>
      </c>
      <c r="G13" s="611"/>
      <c r="H13" s="611" t="s">
        <v>349</v>
      </c>
      <c r="I13" s="611"/>
      <c r="J13" s="611" t="s">
        <v>349</v>
      </c>
      <c r="K13" s="611" t="s">
        <v>349</v>
      </c>
      <c r="L13" s="611"/>
      <c r="M13" s="611">
        <v>1</v>
      </c>
      <c r="N13" s="611">
        <v>575</v>
      </c>
      <c r="O13" s="611"/>
    </row>
    <row r="14" spans="1:15" ht="33.75" customHeight="1">
      <c r="A14" s="310">
        <v>2013</v>
      </c>
      <c r="B14" s="702">
        <v>5</v>
      </c>
      <c r="C14" s="701"/>
      <c r="D14" s="701">
        <v>813</v>
      </c>
      <c r="E14" s="701"/>
      <c r="F14" s="701" t="s">
        <v>349</v>
      </c>
      <c r="G14" s="701"/>
      <c r="H14" s="701" t="s">
        <v>349</v>
      </c>
      <c r="I14" s="701"/>
      <c r="J14" s="701" t="s">
        <v>349</v>
      </c>
      <c r="K14" s="701" t="s">
        <v>349</v>
      </c>
      <c r="L14" s="701"/>
      <c r="M14" s="701">
        <v>1</v>
      </c>
      <c r="N14" s="701">
        <v>575</v>
      </c>
      <c r="O14" s="701"/>
    </row>
    <row r="15" spans="1:15" ht="14.25" thickBot="1">
      <c r="A15" s="311"/>
      <c r="B15" s="312"/>
      <c r="C15" s="313"/>
      <c r="D15" s="313"/>
      <c r="E15" s="313"/>
      <c r="F15" s="313"/>
      <c r="G15" s="313"/>
      <c r="H15" s="313"/>
      <c r="I15" s="313"/>
      <c r="J15" s="313"/>
      <c r="K15" s="314"/>
      <c r="L15" s="313"/>
      <c r="M15" s="314"/>
      <c r="N15" s="313"/>
      <c r="O15" s="314"/>
    </row>
    <row r="16" spans="1:15" ht="13.5" customHeight="1" thickBot="1">
      <c r="A16" s="659"/>
      <c r="B16" s="654"/>
      <c r="C16" s="654"/>
      <c r="D16" s="654"/>
      <c r="E16" s="654"/>
      <c r="F16" s="654"/>
      <c r="G16" s="654"/>
      <c r="H16" s="654"/>
      <c r="I16" s="654"/>
      <c r="J16" s="654"/>
      <c r="K16" s="654"/>
      <c r="L16" s="656"/>
      <c r="M16" s="654"/>
      <c r="N16" s="656"/>
      <c r="O16" s="654"/>
    </row>
    <row r="17" spans="1:18" ht="15.75" hidden="1" customHeight="1" thickBot="1">
      <c r="A17" s="424"/>
      <c r="B17" s="655"/>
      <c r="C17" s="655"/>
      <c r="D17" s="655"/>
      <c r="E17" s="655"/>
      <c r="F17" s="655"/>
      <c r="G17" s="655"/>
      <c r="H17" s="655"/>
      <c r="I17" s="655"/>
      <c r="J17" s="655"/>
      <c r="K17" s="655"/>
      <c r="L17" s="657"/>
      <c r="M17" s="655"/>
      <c r="N17" s="657"/>
      <c r="O17" s="655"/>
    </row>
    <row r="18" spans="1:18" ht="21.95" customHeight="1">
      <c r="A18" s="417" t="s">
        <v>393</v>
      </c>
      <c r="B18" s="415" t="s">
        <v>401</v>
      </c>
      <c r="C18" s="416"/>
      <c r="D18" s="416"/>
      <c r="E18" s="416"/>
      <c r="F18" s="417"/>
      <c r="G18" s="415" t="s">
        <v>402</v>
      </c>
      <c r="H18" s="416"/>
      <c r="I18" s="416"/>
      <c r="J18" s="416"/>
      <c r="K18" s="417"/>
      <c r="L18" s="415" t="s">
        <v>403</v>
      </c>
      <c r="M18" s="416"/>
      <c r="N18" s="416"/>
      <c r="O18" s="416"/>
    </row>
    <row r="19" spans="1:18" ht="21.95" customHeight="1">
      <c r="A19" s="396"/>
      <c r="B19" s="418" t="s">
        <v>404</v>
      </c>
      <c r="C19" s="658"/>
      <c r="D19" s="658"/>
      <c r="E19" s="658"/>
      <c r="F19" s="396"/>
      <c r="G19" s="413" t="s">
        <v>405</v>
      </c>
      <c r="H19" s="414"/>
      <c r="I19" s="414"/>
      <c r="J19" s="414"/>
      <c r="K19" s="397"/>
      <c r="L19" s="413" t="s">
        <v>406</v>
      </c>
      <c r="M19" s="414"/>
      <c r="N19" s="414"/>
      <c r="O19" s="414"/>
    </row>
    <row r="20" spans="1:18" ht="21.95" customHeight="1">
      <c r="A20" s="396" t="s">
        <v>0</v>
      </c>
      <c r="B20" s="427" t="s">
        <v>380</v>
      </c>
      <c r="C20" s="429"/>
      <c r="D20" s="427" t="s">
        <v>381</v>
      </c>
      <c r="E20" s="428"/>
      <c r="F20" s="429"/>
      <c r="G20" s="427" t="s">
        <v>380</v>
      </c>
      <c r="H20" s="428"/>
      <c r="I20" s="429"/>
      <c r="J20" s="427" t="s">
        <v>381</v>
      </c>
      <c r="K20" s="429"/>
      <c r="L20" s="427" t="s">
        <v>380</v>
      </c>
      <c r="M20" s="429"/>
      <c r="N20" s="427" t="s">
        <v>381</v>
      </c>
      <c r="O20" s="428"/>
    </row>
    <row r="21" spans="1:18" ht="21.95" customHeight="1">
      <c r="A21" s="397"/>
      <c r="B21" s="413" t="s">
        <v>399</v>
      </c>
      <c r="C21" s="397"/>
      <c r="D21" s="413" t="s">
        <v>342</v>
      </c>
      <c r="E21" s="414"/>
      <c r="F21" s="397"/>
      <c r="G21" s="413" t="s">
        <v>399</v>
      </c>
      <c r="H21" s="414"/>
      <c r="I21" s="397"/>
      <c r="J21" s="413" t="s">
        <v>342</v>
      </c>
      <c r="K21" s="397"/>
      <c r="L21" s="413" t="s">
        <v>399</v>
      </c>
      <c r="M21" s="397"/>
      <c r="N21" s="413" t="s">
        <v>342</v>
      </c>
      <c r="O21" s="414"/>
    </row>
    <row r="22" spans="1:18">
      <c r="A22" s="307"/>
      <c r="B22" s="315"/>
      <c r="C22" s="308"/>
      <c r="D22" s="316"/>
      <c r="E22" s="316"/>
      <c r="F22" s="316"/>
      <c r="H22" s="316"/>
      <c r="J22" s="308"/>
      <c r="K22" s="308"/>
      <c r="L22" s="308"/>
      <c r="M22" s="308"/>
      <c r="N22" s="308"/>
      <c r="O22" s="308"/>
    </row>
    <row r="23" spans="1:18" ht="33.75" customHeight="1">
      <c r="A23" s="58">
        <v>2009</v>
      </c>
      <c r="B23" s="653" t="s">
        <v>349</v>
      </c>
      <c r="C23" s="653"/>
      <c r="D23" s="652" t="s">
        <v>349</v>
      </c>
      <c r="E23" s="652"/>
      <c r="F23" s="652"/>
      <c r="G23" s="611">
        <v>5</v>
      </c>
      <c r="H23" s="611"/>
      <c r="I23" s="611"/>
      <c r="J23" s="611">
        <v>813</v>
      </c>
      <c r="K23" s="611"/>
      <c r="L23" s="653" t="s">
        <v>349</v>
      </c>
      <c r="M23" s="653"/>
      <c r="N23" s="653" t="s">
        <v>349</v>
      </c>
      <c r="O23" s="653"/>
    </row>
    <row r="24" spans="1:18" ht="33.75" customHeight="1">
      <c r="A24" s="58">
        <v>2010</v>
      </c>
      <c r="B24" s="653" t="s">
        <v>349</v>
      </c>
      <c r="C24" s="653"/>
      <c r="D24" s="652" t="s">
        <v>349</v>
      </c>
      <c r="E24" s="652"/>
      <c r="F24" s="652"/>
      <c r="G24" s="611">
        <v>5</v>
      </c>
      <c r="H24" s="611"/>
      <c r="I24" s="611"/>
      <c r="J24" s="611">
        <v>813</v>
      </c>
      <c r="K24" s="611"/>
      <c r="L24" s="653" t="s">
        <v>349</v>
      </c>
      <c r="M24" s="653"/>
      <c r="N24" s="653" t="s">
        <v>349</v>
      </c>
      <c r="O24" s="653"/>
    </row>
    <row r="25" spans="1:18" ht="33.75" customHeight="1">
      <c r="A25" s="58">
        <v>2011</v>
      </c>
      <c r="B25" s="653" t="s">
        <v>349</v>
      </c>
      <c r="C25" s="653"/>
      <c r="D25" s="652" t="s">
        <v>349</v>
      </c>
      <c r="E25" s="652"/>
      <c r="F25" s="652"/>
      <c r="G25" s="611">
        <v>4</v>
      </c>
      <c r="H25" s="611"/>
      <c r="I25" s="611"/>
      <c r="J25" s="611">
        <v>238</v>
      </c>
      <c r="K25" s="611"/>
      <c r="L25" s="653" t="s">
        <v>349</v>
      </c>
      <c r="M25" s="653"/>
      <c r="N25" s="653" t="s">
        <v>349</v>
      </c>
      <c r="O25" s="653"/>
    </row>
    <row r="26" spans="1:18" ht="33.75" customHeight="1">
      <c r="A26" s="58">
        <v>2012</v>
      </c>
      <c r="B26" s="653" t="s">
        <v>349</v>
      </c>
      <c r="C26" s="653"/>
      <c r="D26" s="652" t="s">
        <v>349</v>
      </c>
      <c r="E26" s="652"/>
      <c r="F26" s="652"/>
      <c r="G26" s="611">
        <v>4</v>
      </c>
      <c r="H26" s="611"/>
      <c r="I26" s="611"/>
      <c r="J26" s="611">
        <v>238</v>
      </c>
      <c r="K26" s="611"/>
      <c r="L26" s="653" t="s">
        <v>349</v>
      </c>
      <c r="M26" s="653"/>
      <c r="N26" s="653" t="s">
        <v>349</v>
      </c>
      <c r="O26" s="653"/>
    </row>
    <row r="27" spans="1:18" ht="33.75" customHeight="1">
      <c r="A27" s="310">
        <v>2013</v>
      </c>
      <c r="B27" s="660" t="s">
        <v>349</v>
      </c>
      <c r="C27" s="660"/>
      <c r="D27" s="661" t="s">
        <v>349</v>
      </c>
      <c r="E27" s="661"/>
      <c r="F27" s="661"/>
      <c r="G27" s="701">
        <v>4</v>
      </c>
      <c r="H27" s="701"/>
      <c r="I27" s="701"/>
      <c r="J27" s="701">
        <v>238</v>
      </c>
      <c r="K27" s="701"/>
      <c r="L27" s="660" t="s">
        <v>349</v>
      </c>
      <c r="M27" s="660"/>
      <c r="N27" s="660" t="s">
        <v>349</v>
      </c>
      <c r="O27" s="660"/>
    </row>
    <row r="28" spans="1:18" ht="14.25" thickBot="1">
      <c r="A28" s="311"/>
      <c r="B28" s="312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</row>
    <row r="29" spans="1:18">
      <c r="A29" s="377"/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</row>
    <row r="30" spans="1:18" ht="13.5" customHeight="1">
      <c r="A30" s="402" t="s">
        <v>486</v>
      </c>
      <c r="B30" s="402"/>
      <c r="K30" s="409" t="s">
        <v>460</v>
      </c>
      <c r="L30" s="409"/>
      <c r="M30" s="409"/>
      <c r="N30" s="409"/>
      <c r="O30" s="409"/>
      <c r="P30" s="260"/>
      <c r="Q30" s="260"/>
      <c r="R30" s="260"/>
    </row>
  </sheetData>
  <mergeCells count="132">
    <mergeCell ref="A29:J29"/>
    <mergeCell ref="K29:O29"/>
    <mergeCell ref="B27:C27"/>
    <mergeCell ref="D27:F27"/>
    <mergeCell ref="G27:I27"/>
    <mergeCell ref="J27:K27"/>
    <mergeCell ref="L27:M27"/>
    <mergeCell ref="N27:O27"/>
    <mergeCell ref="B26:C26"/>
    <mergeCell ref="D26:F26"/>
    <mergeCell ref="G26:I26"/>
    <mergeCell ref="J26:K26"/>
    <mergeCell ref="L26:M26"/>
    <mergeCell ref="N26:O26"/>
    <mergeCell ref="B25:C25"/>
    <mergeCell ref="D25:F25"/>
    <mergeCell ref="G25:I25"/>
    <mergeCell ref="J25:K25"/>
    <mergeCell ref="L25:M25"/>
    <mergeCell ref="N25:O25"/>
    <mergeCell ref="B24:C24"/>
    <mergeCell ref="D24:F24"/>
    <mergeCell ref="G24:I24"/>
    <mergeCell ref="J24:K24"/>
    <mergeCell ref="L24:M24"/>
    <mergeCell ref="N24:O24"/>
    <mergeCell ref="B23:C23"/>
    <mergeCell ref="D23:F23"/>
    <mergeCell ref="G23:I23"/>
    <mergeCell ref="J23:K23"/>
    <mergeCell ref="L23:M23"/>
    <mergeCell ref="N23:O23"/>
    <mergeCell ref="N20:O20"/>
    <mergeCell ref="B21:C21"/>
    <mergeCell ref="D21:F21"/>
    <mergeCell ref="G21:I21"/>
    <mergeCell ref="J21:K21"/>
    <mergeCell ref="L21:M21"/>
    <mergeCell ref="N21:O21"/>
    <mergeCell ref="A20:A21"/>
    <mergeCell ref="B20:C20"/>
    <mergeCell ref="D20:F20"/>
    <mergeCell ref="G20:I20"/>
    <mergeCell ref="J20:K20"/>
    <mergeCell ref="L20:M20"/>
    <mergeCell ref="N16:N17"/>
    <mergeCell ref="O16:O17"/>
    <mergeCell ref="A18:A19"/>
    <mergeCell ref="B18:F18"/>
    <mergeCell ref="G18:K18"/>
    <mergeCell ref="L18:O18"/>
    <mergeCell ref="B19:F19"/>
    <mergeCell ref="G19:K19"/>
    <mergeCell ref="L19:O19"/>
    <mergeCell ref="G16:G17"/>
    <mergeCell ref="H16:H17"/>
    <mergeCell ref="I16:I17"/>
    <mergeCell ref="J16:K17"/>
    <mergeCell ref="L16:L17"/>
    <mergeCell ref="M16:M17"/>
    <mergeCell ref="A16:A17"/>
    <mergeCell ref="B16:B17"/>
    <mergeCell ref="C16:C17"/>
    <mergeCell ref="D16:D17"/>
    <mergeCell ref="E16:E17"/>
    <mergeCell ref="F16:F17"/>
    <mergeCell ref="B14:C14"/>
    <mergeCell ref="D14:E14"/>
    <mergeCell ref="F14:G14"/>
    <mergeCell ref="H14:I14"/>
    <mergeCell ref="N14:O14"/>
    <mergeCell ref="J14:K14"/>
    <mergeCell ref="L14:M14"/>
    <mergeCell ref="B13:C13"/>
    <mergeCell ref="D13:E13"/>
    <mergeCell ref="F13:G13"/>
    <mergeCell ref="H13:I13"/>
    <mergeCell ref="N13:O13"/>
    <mergeCell ref="B12:C12"/>
    <mergeCell ref="D12:E12"/>
    <mergeCell ref="F12:G12"/>
    <mergeCell ref="H12:I12"/>
    <mergeCell ref="N12:O12"/>
    <mergeCell ref="J12:K12"/>
    <mergeCell ref="L12:M12"/>
    <mergeCell ref="J13:K13"/>
    <mergeCell ref="L13:M13"/>
    <mergeCell ref="K8:L8"/>
    <mergeCell ref="N8:O8"/>
    <mergeCell ref="B9:C9"/>
    <mergeCell ref="D9:E9"/>
    <mergeCell ref="F9:G9"/>
    <mergeCell ref="H9:I9"/>
    <mergeCell ref="M6:O6"/>
    <mergeCell ref="B11:C11"/>
    <mergeCell ref="D11:E11"/>
    <mergeCell ref="F11:G11"/>
    <mergeCell ref="H11:I11"/>
    <mergeCell ref="N11:O11"/>
    <mergeCell ref="B10:C10"/>
    <mergeCell ref="D10:E10"/>
    <mergeCell ref="F10:G10"/>
    <mergeCell ref="H10:I10"/>
    <mergeCell ref="N10:O10"/>
    <mergeCell ref="J10:K10"/>
    <mergeCell ref="L10:M10"/>
    <mergeCell ref="J11:K11"/>
    <mergeCell ref="L11:M11"/>
    <mergeCell ref="M4:O4"/>
    <mergeCell ref="A30:B30"/>
    <mergeCell ref="K30:O30"/>
    <mergeCell ref="A1:O1"/>
    <mergeCell ref="A2:O2"/>
    <mergeCell ref="A5:A6"/>
    <mergeCell ref="B5:E5"/>
    <mergeCell ref="F5:I5"/>
    <mergeCell ref="J5:L5"/>
    <mergeCell ref="M5:O5"/>
    <mergeCell ref="B6:E6"/>
    <mergeCell ref="F6:I6"/>
    <mergeCell ref="J6:L6"/>
    <mergeCell ref="A7:A8"/>
    <mergeCell ref="B7:C7"/>
    <mergeCell ref="D7:E7"/>
    <mergeCell ref="F7:G7"/>
    <mergeCell ref="H7:I7"/>
    <mergeCell ref="K7:L7"/>
    <mergeCell ref="N7:O7"/>
    <mergeCell ref="B8:C8"/>
    <mergeCell ref="D8:E8"/>
    <mergeCell ref="F8:G8"/>
    <mergeCell ref="H8:I8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16" sqref="J16"/>
    </sheetView>
  </sheetViews>
  <sheetFormatPr defaultRowHeight="13.5"/>
  <cols>
    <col min="2" max="2" width="12.21875" customWidth="1"/>
    <col min="3" max="3" width="9.77734375" customWidth="1"/>
    <col min="4" max="4" width="12.21875" customWidth="1"/>
    <col min="5" max="5" width="9.77734375" customWidth="1"/>
    <col min="6" max="6" width="12.21875" customWidth="1"/>
    <col min="7" max="7" width="9.77734375" customWidth="1"/>
    <col min="258" max="258" width="12.21875" customWidth="1"/>
    <col min="259" max="259" width="9.77734375" customWidth="1"/>
    <col min="260" max="260" width="12.21875" customWidth="1"/>
    <col min="261" max="261" width="9.77734375" customWidth="1"/>
    <col min="262" max="262" width="12.21875" customWidth="1"/>
    <col min="263" max="263" width="9.77734375" customWidth="1"/>
    <col min="514" max="514" width="12.21875" customWidth="1"/>
    <col min="515" max="515" width="9.77734375" customWidth="1"/>
    <col min="516" max="516" width="12.21875" customWidth="1"/>
    <col min="517" max="517" width="9.77734375" customWidth="1"/>
    <col min="518" max="518" width="12.21875" customWidth="1"/>
    <col min="519" max="519" width="9.77734375" customWidth="1"/>
    <col min="770" max="770" width="12.21875" customWidth="1"/>
    <col min="771" max="771" width="9.77734375" customWidth="1"/>
    <col min="772" max="772" width="12.21875" customWidth="1"/>
    <col min="773" max="773" width="9.77734375" customWidth="1"/>
    <col min="774" max="774" width="12.21875" customWidth="1"/>
    <col min="775" max="775" width="9.77734375" customWidth="1"/>
    <col min="1026" max="1026" width="12.21875" customWidth="1"/>
    <col min="1027" max="1027" width="9.77734375" customWidth="1"/>
    <col min="1028" max="1028" width="12.21875" customWidth="1"/>
    <col min="1029" max="1029" width="9.77734375" customWidth="1"/>
    <col min="1030" max="1030" width="12.21875" customWidth="1"/>
    <col min="1031" max="1031" width="9.77734375" customWidth="1"/>
    <col min="1282" max="1282" width="12.21875" customWidth="1"/>
    <col min="1283" max="1283" width="9.77734375" customWidth="1"/>
    <col min="1284" max="1284" width="12.21875" customWidth="1"/>
    <col min="1285" max="1285" width="9.77734375" customWidth="1"/>
    <col min="1286" max="1286" width="12.21875" customWidth="1"/>
    <col min="1287" max="1287" width="9.77734375" customWidth="1"/>
    <col min="1538" max="1538" width="12.21875" customWidth="1"/>
    <col min="1539" max="1539" width="9.77734375" customWidth="1"/>
    <col min="1540" max="1540" width="12.21875" customWidth="1"/>
    <col min="1541" max="1541" width="9.77734375" customWidth="1"/>
    <col min="1542" max="1542" width="12.21875" customWidth="1"/>
    <col min="1543" max="1543" width="9.77734375" customWidth="1"/>
    <col min="1794" max="1794" width="12.21875" customWidth="1"/>
    <col min="1795" max="1795" width="9.77734375" customWidth="1"/>
    <col min="1796" max="1796" width="12.21875" customWidth="1"/>
    <col min="1797" max="1797" width="9.77734375" customWidth="1"/>
    <col min="1798" max="1798" width="12.21875" customWidth="1"/>
    <col min="1799" max="1799" width="9.77734375" customWidth="1"/>
    <col min="2050" max="2050" width="12.21875" customWidth="1"/>
    <col min="2051" max="2051" width="9.77734375" customWidth="1"/>
    <col min="2052" max="2052" width="12.21875" customWidth="1"/>
    <col min="2053" max="2053" width="9.77734375" customWidth="1"/>
    <col min="2054" max="2054" width="12.21875" customWidth="1"/>
    <col min="2055" max="2055" width="9.77734375" customWidth="1"/>
    <col min="2306" max="2306" width="12.21875" customWidth="1"/>
    <col min="2307" max="2307" width="9.77734375" customWidth="1"/>
    <col min="2308" max="2308" width="12.21875" customWidth="1"/>
    <col min="2309" max="2309" width="9.77734375" customWidth="1"/>
    <col min="2310" max="2310" width="12.21875" customWidth="1"/>
    <col min="2311" max="2311" width="9.77734375" customWidth="1"/>
    <col min="2562" max="2562" width="12.21875" customWidth="1"/>
    <col min="2563" max="2563" width="9.77734375" customWidth="1"/>
    <col min="2564" max="2564" width="12.21875" customWidth="1"/>
    <col min="2565" max="2565" width="9.77734375" customWidth="1"/>
    <col min="2566" max="2566" width="12.21875" customWidth="1"/>
    <col min="2567" max="2567" width="9.77734375" customWidth="1"/>
    <col min="2818" max="2818" width="12.21875" customWidth="1"/>
    <col min="2819" max="2819" width="9.77734375" customWidth="1"/>
    <col min="2820" max="2820" width="12.21875" customWidth="1"/>
    <col min="2821" max="2821" width="9.77734375" customWidth="1"/>
    <col min="2822" max="2822" width="12.21875" customWidth="1"/>
    <col min="2823" max="2823" width="9.77734375" customWidth="1"/>
    <col min="3074" max="3074" width="12.21875" customWidth="1"/>
    <col min="3075" max="3075" width="9.77734375" customWidth="1"/>
    <col min="3076" max="3076" width="12.21875" customWidth="1"/>
    <col min="3077" max="3077" width="9.77734375" customWidth="1"/>
    <col min="3078" max="3078" width="12.21875" customWidth="1"/>
    <col min="3079" max="3079" width="9.77734375" customWidth="1"/>
    <col min="3330" max="3330" width="12.21875" customWidth="1"/>
    <col min="3331" max="3331" width="9.77734375" customWidth="1"/>
    <col min="3332" max="3332" width="12.21875" customWidth="1"/>
    <col min="3333" max="3333" width="9.77734375" customWidth="1"/>
    <col min="3334" max="3334" width="12.21875" customWidth="1"/>
    <col min="3335" max="3335" width="9.77734375" customWidth="1"/>
    <col min="3586" max="3586" width="12.21875" customWidth="1"/>
    <col min="3587" max="3587" width="9.77734375" customWidth="1"/>
    <col min="3588" max="3588" width="12.21875" customWidth="1"/>
    <col min="3589" max="3589" width="9.77734375" customWidth="1"/>
    <col min="3590" max="3590" width="12.21875" customWidth="1"/>
    <col min="3591" max="3591" width="9.77734375" customWidth="1"/>
    <col min="3842" max="3842" width="12.21875" customWidth="1"/>
    <col min="3843" max="3843" width="9.77734375" customWidth="1"/>
    <col min="3844" max="3844" width="12.21875" customWidth="1"/>
    <col min="3845" max="3845" width="9.77734375" customWidth="1"/>
    <col min="3846" max="3846" width="12.21875" customWidth="1"/>
    <col min="3847" max="3847" width="9.77734375" customWidth="1"/>
    <col min="4098" max="4098" width="12.21875" customWidth="1"/>
    <col min="4099" max="4099" width="9.77734375" customWidth="1"/>
    <col min="4100" max="4100" width="12.21875" customWidth="1"/>
    <col min="4101" max="4101" width="9.77734375" customWidth="1"/>
    <col min="4102" max="4102" width="12.21875" customWidth="1"/>
    <col min="4103" max="4103" width="9.77734375" customWidth="1"/>
    <col min="4354" max="4354" width="12.21875" customWidth="1"/>
    <col min="4355" max="4355" width="9.77734375" customWidth="1"/>
    <col min="4356" max="4356" width="12.21875" customWidth="1"/>
    <col min="4357" max="4357" width="9.77734375" customWidth="1"/>
    <col min="4358" max="4358" width="12.21875" customWidth="1"/>
    <col min="4359" max="4359" width="9.77734375" customWidth="1"/>
    <col min="4610" max="4610" width="12.21875" customWidth="1"/>
    <col min="4611" max="4611" width="9.77734375" customWidth="1"/>
    <col min="4612" max="4612" width="12.21875" customWidth="1"/>
    <col min="4613" max="4613" width="9.77734375" customWidth="1"/>
    <col min="4614" max="4614" width="12.21875" customWidth="1"/>
    <col min="4615" max="4615" width="9.77734375" customWidth="1"/>
    <col min="4866" max="4866" width="12.21875" customWidth="1"/>
    <col min="4867" max="4867" width="9.77734375" customWidth="1"/>
    <col min="4868" max="4868" width="12.21875" customWidth="1"/>
    <col min="4869" max="4869" width="9.77734375" customWidth="1"/>
    <col min="4870" max="4870" width="12.21875" customWidth="1"/>
    <col min="4871" max="4871" width="9.77734375" customWidth="1"/>
    <col min="5122" max="5122" width="12.21875" customWidth="1"/>
    <col min="5123" max="5123" width="9.77734375" customWidth="1"/>
    <col min="5124" max="5124" width="12.21875" customWidth="1"/>
    <col min="5125" max="5125" width="9.77734375" customWidth="1"/>
    <col min="5126" max="5126" width="12.21875" customWidth="1"/>
    <col min="5127" max="5127" width="9.77734375" customWidth="1"/>
    <col min="5378" max="5378" width="12.21875" customWidth="1"/>
    <col min="5379" max="5379" width="9.77734375" customWidth="1"/>
    <col min="5380" max="5380" width="12.21875" customWidth="1"/>
    <col min="5381" max="5381" width="9.77734375" customWidth="1"/>
    <col min="5382" max="5382" width="12.21875" customWidth="1"/>
    <col min="5383" max="5383" width="9.77734375" customWidth="1"/>
    <col min="5634" max="5634" width="12.21875" customWidth="1"/>
    <col min="5635" max="5635" width="9.77734375" customWidth="1"/>
    <col min="5636" max="5636" width="12.21875" customWidth="1"/>
    <col min="5637" max="5637" width="9.77734375" customWidth="1"/>
    <col min="5638" max="5638" width="12.21875" customWidth="1"/>
    <col min="5639" max="5639" width="9.77734375" customWidth="1"/>
    <col min="5890" max="5890" width="12.21875" customWidth="1"/>
    <col min="5891" max="5891" width="9.77734375" customWidth="1"/>
    <col min="5892" max="5892" width="12.21875" customWidth="1"/>
    <col min="5893" max="5893" width="9.77734375" customWidth="1"/>
    <col min="5894" max="5894" width="12.21875" customWidth="1"/>
    <col min="5895" max="5895" width="9.77734375" customWidth="1"/>
    <col min="6146" max="6146" width="12.21875" customWidth="1"/>
    <col min="6147" max="6147" width="9.77734375" customWidth="1"/>
    <col min="6148" max="6148" width="12.21875" customWidth="1"/>
    <col min="6149" max="6149" width="9.77734375" customWidth="1"/>
    <col min="6150" max="6150" width="12.21875" customWidth="1"/>
    <col min="6151" max="6151" width="9.77734375" customWidth="1"/>
    <col min="6402" max="6402" width="12.21875" customWidth="1"/>
    <col min="6403" max="6403" width="9.77734375" customWidth="1"/>
    <col min="6404" max="6404" width="12.21875" customWidth="1"/>
    <col min="6405" max="6405" width="9.77734375" customWidth="1"/>
    <col min="6406" max="6406" width="12.21875" customWidth="1"/>
    <col min="6407" max="6407" width="9.77734375" customWidth="1"/>
    <col min="6658" max="6658" width="12.21875" customWidth="1"/>
    <col min="6659" max="6659" width="9.77734375" customWidth="1"/>
    <col min="6660" max="6660" width="12.21875" customWidth="1"/>
    <col min="6661" max="6661" width="9.77734375" customWidth="1"/>
    <col min="6662" max="6662" width="12.21875" customWidth="1"/>
    <col min="6663" max="6663" width="9.77734375" customWidth="1"/>
    <col min="6914" max="6914" width="12.21875" customWidth="1"/>
    <col min="6915" max="6915" width="9.77734375" customWidth="1"/>
    <col min="6916" max="6916" width="12.21875" customWidth="1"/>
    <col min="6917" max="6917" width="9.77734375" customWidth="1"/>
    <col min="6918" max="6918" width="12.21875" customWidth="1"/>
    <col min="6919" max="6919" width="9.77734375" customWidth="1"/>
    <col min="7170" max="7170" width="12.21875" customWidth="1"/>
    <col min="7171" max="7171" width="9.77734375" customWidth="1"/>
    <col min="7172" max="7172" width="12.21875" customWidth="1"/>
    <col min="7173" max="7173" width="9.77734375" customWidth="1"/>
    <col min="7174" max="7174" width="12.21875" customWidth="1"/>
    <col min="7175" max="7175" width="9.77734375" customWidth="1"/>
    <col min="7426" max="7426" width="12.21875" customWidth="1"/>
    <col min="7427" max="7427" width="9.77734375" customWidth="1"/>
    <col min="7428" max="7428" width="12.21875" customWidth="1"/>
    <col min="7429" max="7429" width="9.77734375" customWidth="1"/>
    <col min="7430" max="7430" width="12.21875" customWidth="1"/>
    <col min="7431" max="7431" width="9.77734375" customWidth="1"/>
    <col min="7682" max="7682" width="12.21875" customWidth="1"/>
    <col min="7683" max="7683" width="9.77734375" customWidth="1"/>
    <col min="7684" max="7684" width="12.21875" customWidth="1"/>
    <col min="7685" max="7685" width="9.77734375" customWidth="1"/>
    <col min="7686" max="7686" width="12.21875" customWidth="1"/>
    <col min="7687" max="7687" width="9.77734375" customWidth="1"/>
    <col min="7938" max="7938" width="12.21875" customWidth="1"/>
    <col min="7939" max="7939" width="9.77734375" customWidth="1"/>
    <col min="7940" max="7940" width="12.21875" customWidth="1"/>
    <col min="7941" max="7941" width="9.77734375" customWidth="1"/>
    <col min="7942" max="7942" width="12.21875" customWidth="1"/>
    <col min="7943" max="7943" width="9.77734375" customWidth="1"/>
    <col min="8194" max="8194" width="12.21875" customWidth="1"/>
    <col min="8195" max="8195" width="9.77734375" customWidth="1"/>
    <col min="8196" max="8196" width="12.21875" customWidth="1"/>
    <col min="8197" max="8197" width="9.77734375" customWidth="1"/>
    <col min="8198" max="8198" width="12.21875" customWidth="1"/>
    <col min="8199" max="8199" width="9.77734375" customWidth="1"/>
    <col min="8450" max="8450" width="12.21875" customWidth="1"/>
    <col min="8451" max="8451" width="9.77734375" customWidth="1"/>
    <col min="8452" max="8452" width="12.21875" customWidth="1"/>
    <col min="8453" max="8453" width="9.77734375" customWidth="1"/>
    <col min="8454" max="8454" width="12.21875" customWidth="1"/>
    <col min="8455" max="8455" width="9.77734375" customWidth="1"/>
    <col min="8706" max="8706" width="12.21875" customWidth="1"/>
    <col min="8707" max="8707" width="9.77734375" customWidth="1"/>
    <col min="8708" max="8708" width="12.21875" customWidth="1"/>
    <col min="8709" max="8709" width="9.77734375" customWidth="1"/>
    <col min="8710" max="8710" width="12.21875" customWidth="1"/>
    <col min="8711" max="8711" width="9.77734375" customWidth="1"/>
    <col min="8962" max="8962" width="12.21875" customWidth="1"/>
    <col min="8963" max="8963" width="9.77734375" customWidth="1"/>
    <col min="8964" max="8964" width="12.21875" customWidth="1"/>
    <col min="8965" max="8965" width="9.77734375" customWidth="1"/>
    <col min="8966" max="8966" width="12.21875" customWidth="1"/>
    <col min="8967" max="8967" width="9.77734375" customWidth="1"/>
    <col min="9218" max="9218" width="12.21875" customWidth="1"/>
    <col min="9219" max="9219" width="9.77734375" customWidth="1"/>
    <col min="9220" max="9220" width="12.21875" customWidth="1"/>
    <col min="9221" max="9221" width="9.77734375" customWidth="1"/>
    <col min="9222" max="9222" width="12.21875" customWidth="1"/>
    <col min="9223" max="9223" width="9.77734375" customWidth="1"/>
    <col min="9474" max="9474" width="12.21875" customWidth="1"/>
    <col min="9475" max="9475" width="9.77734375" customWidth="1"/>
    <col min="9476" max="9476" width="12.21875" customWidth="1"/>
    <col min="9477" max="9477" width="9.77734375" customWidth="1"/>
    <col min="9478" max="9478" width="12.21875" customWidth="1"/>
    <col min="9479" max="9479" width="9.77734375" customWidth="1"/>
    <col min="9730" max="9730" width="12.21875" customWidth="1"/>
    <col min="9731" max="9731" width="9.77734375" customWidth="1"/>
    <col min="9732" max="9732" width="12.21875" customWidth="1"/>
    <col min="9733" max="9733" width="9.77734375" customWidth="1"/>
    <col min="9734" max="9734" width="12.21875" customWidth="1"/>
    <col min="9735" max="9735" width="9.77734375" customWidth="1"/>
    <col min="9986" max="9986" width="12.21875" customWidth="1"/>
    <col min="9987" max="9987" width="9.77734375" customWidth="1"/>
    <col min="9988" max="9988" width="12.21875" customWidth="1"/>
    <col min="9989" max="9989" width="9.77734375" customWidth="1"/>
    <col min="9990" max="9990" width="12.21875" customWidth="1"/>
    <col min="9991" max="9991" width="9.77734375" customWidth="1"/>
    <col min="10242" max="10242" width="12.21875" customWidth="1"/>
    <col min="10243" max="10243" width="9.77734375" customWidth="1"/>
    <col min="10244" max="10244" width="12.21875" customWidth="1"/>
    <col min="10245" max="10245" width="9.77734375" customWidth="1"/>
    <col min="10246" max="10246" width="12.21875" customWidth="1"/>
    <col min="10247" max="10247" width="9.77734375" customWidth="1"/>
    <col min="10498" max="10498" width="12.21875" customWidth="1"/>
    <col min="10499" max="10499" width="9.77734375" customWidth="1"/>
    <col min="10500" max="10500" width="12.21875" customWidth="1"/>
    <col min="10501" max="10501" width="9.77734375" customWidth="1"/>
    <col min="10502" max="10502" width="12.21875" customWidth="1"/>
    <col min="10503" max="10503" width="9.77734375" customWidth="1"/>
    <col min="10754" max="10754" width="12.21875" customWidth="1"/>
    <col min="10755" max="10755" width="9.77734375" customWidth="1"/>
    <col min="10756" max="10756" width="12.21875" customWidth="1"/>
    <col min="10757" max="10757" width="9.77734375" customWidth="1"/>
    <col min="10758" max="10758" width="12.21875" customWidth="1"/>
    <col min="10759" max="10759" width="9.77734375" customWidth="1"/>
    <col min="11010" max="11010" width="12.21875" customWidth="1"/>
    <col min="11011" max="11011" width="9.77734375" customWidth="1"/>
    <col min="11012" max="11012" width="12.21875" customWidth="1"/>
    <col min="11013" max="11013" width="9.77734375" customWidth="1"/>
    <col min="11014" max="11014" width="12.21875" customWidth="1"/>
    <col min="11015" max="11015" width="9.77734375" customWidth="1"/>
    <col min="11266" max="11266" width="12.21875" customWidth="1"/>
    <col min="11267" max="11267" width="9.77734375" customWidth="1"/>
    <col min="11268" max="11268" width="12.21875" customWidth="1"/>
    <col min="11269" max="11269" width="9.77734375" customWidth="1"/>
    <col min="11270" max="11270" width="12.21875" customWidth="1"/>
    <col min="11271" max="11271" width="9.77734375" customWidth="1"/>
    <col min="11522" max="11522" width="12.21875" customWidth="1"/>
    <col min="11523" max="11523" width="9.77734375" customWidth="1"/>
    <col min="11524" max="11524" width="12.21875" customWidth="1"/>
    <col min="11525" max="11525" width="9.77734375" customWidth="1"/>
    <col min="11526" max="11526" width="12.21875" customWidth="1"/>
    <col min="11527" max="11527" width="9.77734375" customWidth="1"/>
    <col min="11778" max="11778" width="12.21875" customWidth="1"/>
    <col min="11779" max="11779" width="9.77734375" customWidth="1"/>
    <col min="11780" max="11780" width="12.21875" customWidth="1"/>
    <col min="11781" max="11781" width="9.77734375" customWidth="1"/>
    <col min="11782" max="11782" width="12.21875" customWidth="1"/>
    <col min="11783" max="11783" width="9.77734375" customWidth="1"/>
    <col min="12034" max="12034" width="12.21875" customWidth="1"/>
    <col min="12035" max="12035" width="9.77734375" customWidth="1"/>
    <col min="12036" max="12036" width="12.21875" customWidth="1"/>
    <col min="12037" max="12037" width="9.77734375" customWidth="1"/>
    <col min="12038" max="12038" width="12.21875" customWidth="1"/>
    <col min="12039" max="12039" width="9.77734375" customWidth="1"/>
    <col min="12290" max="12290" width="12.21875" customWidth="1"/>
    <col min="12291" max="12291" width="9.77734375" customWidth="1"/>
    <col min="12292" max="12292" width="12.21875" customWidth="1"/>
    <col min="12293" max="12293" width="9.77734375" customWidth="1"/>
    <col min="12294" max="12294" width="12.21875" customWidth="1"/>
    <col min="12295" max="12295" width="9.77734375" customWidth="1"/>
    <col min="12546" max="12546" width="12.21875" customWidth="1"/>
    <col min="12547" max="12547" width="9.77734375" customWidth="1"/>
    <col min="12548" max="12548" width="12.21875" customWidth="1"/>
    <col min="12549" max="12549" width="9.77734375" customWidth="1"/>
    <col min="12550" max="12550" width="12.21875" customWidth="1"/>
    <col min="12551" max="12551" width="9.77734375" customWidth="1"/>
    <col min="12802" max="12802" width="12.21875" customWidth="1"/>
    <col min="12803" max="12803" width="9.77734375" customWidth="1"/>
    <col min="12804" max="12804" width="12.21875" customWidth="1"/>
    <col min="12805" max="12805" width="9.77734375" customWidth="1"/>
    <col min="12806" max="12806" width="12.21875" customWidth="1"/>
    <col min="12807" max="12807" width="9.77734375" customWidth="1"/>
    <col min="13058" max="13058" width="12.21875" customWidth="1"/>
    <col min="13059" max="13059" width="9.77734375" customWidth="1"/>
    <col min="13060" max="13060" width="12.21875" customWidth="1"/>
    <col min="13061" max="13061" width="9.77734375" customWidth="1"/>
    <col min="13062" max="13062" width="12.21875" customWidth="1"/>
    <col min="13063" max="13063" width="9.77734375" customWidth="1"/>
    <col min="13314" max="13314" width="12.21875" customWidth="1"/>
    <col min="13315" max="13315" width="9.77734375" customWidth="1"/>
    <col min="13316" max="13316" width="12.21875" customWidth="1"/>
    <col min="13317" max="13317" width="9.77734375" customWidth="1"/>
    <col min="13318" max="13318" width="12.21875" customWidth="1"/>
    <col min="13319" max="13319" width="9.77734375" customWidth="1"/>
    <col min="13570" max="13570" width="12.21875" customWidth="1"/>
    <col min="13571" max="13571" width="9.77734375" customWidth="1"/>
    <col min="13572" max="13572" width="12.21875" customWidth="1"/>
    <col min="13573" max="13573" width="9.77734375" customWidth="1"/>
    <col min="13574" max="13574" width="12.21875" customWidth="1"/>
    <col min="13575" max="13575" width="9.77734375" customWidth="1"/>
    <col min="13826" max="13826" width="12.21875" customWidth="1"/>
    <col min="13827" max="13827" width="9.77734375" customWidth="1"/>
    <col min="13828" max="13828" width="12.21875" customWidth="1"/>
    <col min="13829" max="13829" width="9.77734375" customWidth="1"/>
    <col min="13830" max="13830" width="12.21875" customWidth="1"/>
    <col min="13831" max="13831" width="9.77734375" customWidth="1"/>
    <col min="14082" max="14082" width="12.21875" customWidth="1"/>
    <col min="14083" max="14083" width="9.77734375" customWidth="1"/>
    <col min="14084" max="14084" width="12.21875" customWidth="1"/>
    <col min="14085" max="14085" width="9.77734375" customWidth="1"/>
    <col min="14086" max="14086" width="12.21875" customWidth="1"/>
    <col min="14087" max="14087" width="9.77734375" customWidth="1"/>
    <col min="14338" max="14338" width="12.21875" customWidth="1"/>
    <col min="14339" max="14339" width="9.77734375" customWidth="1"/>
    <col min="14340" max="14340" width="12.21875" customWidth="1"/>
    <col min="14341" max="14341" width="9.77734375" customWidth="1"/>
    <col min="14342" max="14342" width="12.21875" customWidth="1"/>
    <col min="14343" max="14343" width="9.77734375" customWidth="1"/>
    <col min="14594" max="14594" width="12.21875" customWidth="1"/>
    <col min="14595" max="14595" width="9.77734375" customWidth="1"/>
    <col min="14596" max="14596" width="12.21875" customWidth="1"/>
    <col min="14597" max="14597" width="9.77734375" customWidth="1"/>
    <col min="14598" max="14598" width="12.21875" customWidth="1"/>
    <col min="14599" max="14599" width="9.77734375" customWidth="1"/>
    <col min="14850" max="14850" width="12.21875" customWidth="1"/>
    <col min="14851" max="14851" width="9.77734375" customWidth="1"/>
    <col min="14852" max="14852" width="12.21875" customWidth="1"/>
    <col min="14853" max="14853" width="9.77734375" customWidth="1"/>
    <col min="14854" max="14854" width="12.21875" customWidth="1"/>
    <col min="14855" max="14855" width="9.77734375" customWidth="1"/>
    <col min="15106" max="15106" width="12.21875" customWidth="1"/>
    <col min="15107" max="15107" width="9.77734375" customWidth="1"/>
    <col min="15108" max="15108" width="12.21875" customWidth="1"/>
    <col min="15109" max="15109" width="9.77734375" customWidth="1"/>
    <col min="15110" max="15110" width="12.21875" customWidth="1"/>
    <col min="15111" max="15111" width="9.77734375" customWidth="1"/>
    <col min="15362" max="15362" width="12.21875" customWidth="1"/>
    <col min="15363" max="15363" width="9.77734375" customWidth="1"/>
    <col min="15364" max="15364" width="12.21875" customWidth="1"/>
    <col min="15365" max="15365" width="9.77734375" customWidth="1"/>
    <col min="15366" max="15366" width="12.21875" customWidth="1"/>
    <col min="15367" max="15367" width="9.77734375" customWidth="1"/>
    <col min="15618" max="15618" width="12.21875" customWidth="1"/>
    <col min="15619" max="15619" width="9.77734375" customWidth="1"/>
    <col min="15620" max="15620" width="12.21875" customWidth="1"/>
    <col min="15621" max="15621" width="9.77734375" customWidth="1"/>
    <col min="15622" max="15622" width="12.21875" customWidth="1"/>
    <col min="15623" max="15623" width="9.77734375" customWidth="1"/>
    <col min="15874" max="15874" width="12.21875" customWidth="1"/>
    <col min="15875" max="15875" width="9.77734375" customWidth="1"/>
    <col min="15876" max="15876" width="12.21875" customWidth="1"/>
    <col min="15877" max="15877" width="9.77734375" customWidth="1"/>
    <col min="15878" max="15878" width="12.21875" customWidth="1"/>
    <col min="15879" max="15879" width="9.77734375" customWidth="1"/>
    <col min="16130" max="16130" width="12.21875" customWidth="1"/>
    <col min="16131" max="16131" width="9.77734375" customWidth="1"/>
    <col min="16132" max="16132" width="12.21875" customWidth="1"/>
    <col min="16133" max="16133" width="9.77734375" customWidth="1"/>
    <col min="16134" max="16134" width="12.21875" customWidth="1"/>
    <col min="16135" max="16135" width="9.77734375" customWidth="1"/>
  </cols>
  <sheetData>
    <row r="1" spans="1:7" ht="27" customHeight="1">
      <c r="A1" s="374" t="s">
        <v>528</v>
      </c>
      <c r="B1" s="374"/>
      <c r="C1" s="374"/>
      <c r="D1" s="374"/>
      <c r="E1" s="374"/>
      <c r="F1" s="374"/>
      <c r="G1" s="374"/>
    </row>
    <row r="2" spans="1:7" ht="27" customHeight="1">
      <c r="A2" s="374" t="s">
        <v>488</v>
      </c>
      <c r="B2" s="374"/>
      <c r="C2" s="374"/>
      <c r="D2" s="374"/>
      <c r="E2" s="374"/>
      <c r="F2" s="374"/>
      <c r="G2" s="374"/>
    </row>
    <row r="3" spans="1:7" ht="25.5" customHeight="1">
      <c r="A3" s="187"/>
      <c r="B3" s="187"/>
    </row>
    <row r="4" spans="1:7" ht="14.25" customHeight="1" thickBot="1">
      <c r="A4" s="393" t="s">
        <v>407</v>
      </c>
      <c r="B4" s="393"/>
      <c r="C4" s="248"/>
      <c r="D4" s="248"/>
      <c r="E4" s="42"/>
      <c r="F4" s="662" t="s">
        <v>408</v>
      </c>
      <c r="G4" s="662"/>
    </row>
    <row r="5" spans="1:7" ht="21.95" customHeight="1">
      <c r="A5" s="417" t="s">
        <v>400</v>
      </c>
      <c r="B5" s="415" t="s">
        <v>120</v>
      </c>
      <c r="C5" s="416"/>
      <c r="D5" s="415" t="s">
        <v>409</v>
      </c>
      <c r="E5" s="416"/>
      <c r="F5" s="415" t="s">
        <v>410</v>
      </c>
      <c r="G5" s="416"/>
    </row>
    <row r="6" spans="1:7" ht="21.95" customHeight="1">
      <c r="A6" s="396"/>
      <c r="B6" s="413" t="s">
        <v>1</v>
      </c>
      <c r="C6" s="414"/>
      <c r="D6" s="413" t="s">
        <v>411</v>
      </c>
      <c r="E6" s="414"/>
      <c r="F6" s="413" t="s">
        <v>412</v>
      </c>
      <c r="G6" s="414"/>
    </row>
    <row r="7" spans="1:7" ht="21.95" customHeight="1">
      <c r="A7" s="396" t="s">
        <v>0</v>
      </c>
      <c r="B7" s="147" t="s">
        <v>164</v>
      </c>
      <c r="C7" s="147" t="s">
        <v>413</v>
      </c>
      <c r="D7" s="147" t="s">
        <v>164</v>
      </c>
      <c r="E7" s="147" t="s">
        <v>413</v>
      </c>
      <c r="F7" s="147" t="s">
        <v>164</v>
      </c>
      <c r="G7" s="147" t="s">
        <v>413</v>
      </c>
    </row>
    <row r="8" spans="1:7" ht="21.95" customHeight="1">
      <c r="A8" s="397"/>
      <c r="B8" s="149" t="s">
        <v>414</v>
      </c>
      <c r="C8" s="149" t="s">
        <v>415</v>
      </c>
      <c r="D8" s="149" t="s">
        <v>414</v>
      </c>
      <c r="E8" s="149" t="s">
        <v>415</v>
      </c>
      <c r="F8" s="149" t="s">
        <v>414</v>
      </c>
      <c r="G8" s="149" t="s">
        <v>415</v>
      </c>
    </row>
    <row r="9" spans="1:7">
      <c r="A9" s="307"/>
      <c r="B9" s="315"/>
      <c r="C9" s="308"/>
      <c r="D9" s="308"/>
      <c r="E9" s="308"/>
      <c r="F9" s="308"/>
      <c r="G9" s="308"/>
    </row>
    <row r="10" spans="1:7" s="51" customFormat="1" ht="30.95" customHeight="1">
      <c r="A10" s="139">
        <v>2009</v>
      </c>
      <c r="B10" s="369">
        <v>47</v>
      </c>
      <c r="C10" s="366">
        <v>9004855</v>
      </c>
      <c r="D10" s="369">
        <v>19</v>
      </c>
      <c r="E10" s="366">
        <v>5580414</v>
      </c>
      <c r="F10" s="257" t="s">
        <v>101</v>
      </c>
      <c r="G10" s="257" t="s">
        <v>101</v>
      </c>
    </row>
    <row r="11" spans="1:7" s="51" customFormat="1" ht="30.95" customHeight="1">
      <c r="A11" s="139">
        <v>2010</v>
      </c>
      <c r="B11" s="369">
        <v>41</v>
      </c>
      <c r="C11" s="366">
        <v>4593344</v>
      </c>
      <c r="D11" s="369">
        <v>12</v>
      </c>
      <c r="E11" s="366">
        <v>1242502</v>
      </c>
      <c r="F11" s="257" t="s">
        <v>101</v>
      </c>
      <c r="G11" s="257" t="s">
        <v>101</v>
      </c>
    </row>
    <row r="12" spans="1:7" s="51" customFormat="1" ht="30.95" customHeight="1">
      <c r="A12" s="139">
        <v>2011</v>
      </c>
      <c r="B12" s="369">
        <v>55</v>
      </c>
      <c r="C12" s="366">
        <v>9645001</v>
      </c>
      <c r="D12" s="369">
        <v>18</v>
      </c>
      <c r="E12" s="366">
        <v>6726946</v>
      </c>
      <c r="F12" s="257" t="s">
        <v>101</v>
      </c>
      <c r="G12" s="257" t="s">
        <v>101</v>
      </c>
    </row>
    <row r="13" spans="1:7" ht="30.95" customHeight="1">
      <c r="A13" s="145">
        <v>2012</v>
      </c>
      <c r="B13" s="703">
        <v>49</v>
      </c>
      <c r="C13" s="366">
        <v>9070136</v>
      </c>
      <c r="D13" s="703">
        <v>20</v>
      </c>
      <c r="E13" s="366">
        <v>6073576</v>
      </c>
      <c r="F13" s="257" t="s">
        <v>101</v>
      </c>
      <c r="G13" s="257" t="s">
        <v>101</v>
      </c>
    </row>
    <row r="14" spans="1:7" ht="30.95" customHeight="1">
      <c r="A14" s="317">
        <v>2013</v>
      </c>
      <c r="B14" s="704">
        <v>60</v>
      </c>
      <c r="C14" s="698">
        <v>13122852</v>
      </c>
      <c r="D14" s="704">
        <v>27</v>
      </c>
      <c r="E14" s="698">
        <v>6968237</v>
      </c>
      <c r="F14" s="257" t="s">
        <v>101</v>
      </c>
      <c r="G14" s="257" t="s">
        <v>101</v>
      </c>
    </row>
    <row r="15" spans="1:7" ht="14.25" thickBot="1">
      <c r="A15" s="311"/>
      <c r="B15" s="312"/>
      <c r="C15" s="313"/>
      <c r="D15" s="313"/>
      <c r="E15" s="313"/>
      <c r="F15" s="313"/>
      <c r="G15" s="313"/>
    </row>
    <row r="16" spans="1:7">
      <c r="A16" s="659"/>
      <c r="B16" s="654"/>
      <c r="C16" s="654"/>
      <c r="D16" s="654"/>
      <c r="E16" s="654"/>
      <c r="F16" s="654"/>
      <c r="G16" s="654"/>
    </row>
    <row r="17" spans="1:10" ht="14.25" thickBot="1">
      <c r="A17" s="424"/>
      <c r="B17" s="655"/>
      <c r="C17" s="655"/>
      <c r="D17" s="655"/>
      <c r="E17" s="655"/>
      <c r="F17" s="655"/>
      <c r="G17" s="655"/>
    </row>
    <row r="18" spans="1:10" ht="21.95" customHeight="1">
      <c r="A18" s="417" t="s">
        <v>400</v>
      </c>
      <c r="B18" s="415" t="s">
        <v>416</v>
      </c>
      <c r="C18" s="416"/>
      <c r="D18" s="415" t="s">
        <v>417</v>
      </c>
      <c r="E18" s="416"/>
      <c r="F18" s="415" t="s">
        <v>418</v>
      </c>
      <c r="G18" s="416"/>
    </row>
    <row r="19" spans="1:10" ht="21.95" customHeight="1">
      <c r="A19" s="396"/>
      <c r="B19" s="413" t="s">
        <v>419</v>
      </c>
      <c r="C19" s="414"/>
      <c r="D19" s="413" t="s">
        <v>420</v>
      </c>
      <c r="E19" s="414"/>
      <c r="F19" s="413" t="s">
        <v>421</v>
      </c>
      <c r="G19" s="414"/>
    </row>
    <row r="20" spans="1:10" ht="21.95" customHeight="1">
      <c r="A20" s="396" t="s">
        <v>0</v>
      </c>
      <c r="B20" s="147" t="s">
        <v>164</v>
      </c>
      <c r="C20" s="147" t="s">
        <v>413</v>
      </c>
      <c r="D20" s="147" t="s">
        <v>164</v>
      </c>
      <c r="E20" s="147" t="s">
        <v>413</v>
      </c>
      <c r="F20" s="147" t="s">
        <v>164</v>
      </c>
      <c r="G20" s="147" t="s">
        <v>413</v>
      </c>
    </row>
    <row r="21" spans="1:10" ht="21.95" customHeight="1">
      <c r="A21" s="397"/>
      <c r="B21" s="149" t="s">
        <v>414</v>
      </c>
      <c r="C21" s="149" t="s">
        <v>415</v>
      </c>
      <c r="D21" s="149" t="s">
        <v>414</v>
      </c>
      <c r="E21" s="149" t="s">
        <v>415</v>
      </c>
      <c r="F21" s="149" t="s">
        <v>414</v>
      </c>
      <c r="G21" s="149" t="s">
        <v>415</v>
      </c>
    </row>
    <row r="22" spans="1:10">
      <c r="A22" s="307"/>
      <c r="B22" s="315"/>
      <c r="C22" s="308"/>
      <c r="D22" s="308"/>
      <c r="E22" s="308"/>
      <c r="F22" s="308"/>
      <c r="G22" s="308"/>
    </row>
    <row r="23" spans="1:10" s="51" customFormat="1" ht="30.95" customHeight="1">
      <c r="A23" s="139">
        <v>2009</v>
      </c>
      <c r="B23" s="369">
        <v>12</v>
      </c>
      <c r="C23" s="366">
        <v>973930</v>
      </c>
      <c r="D23" s="369">
        <v>16</v>
      </c>
      <c r="E23" s="366">
        <v>2450511</v>
      </c>
      <c r="F23" s="257" t="s">
        <v>101</v>
      </c>
      <c r="G23" s="257" t="s">
        <v>101</v>
      </c>
    </row>
    <row r="24" spans="1:10" s="51" customFormat="1" ht="30.95" customHeight="1">
      <c r="A24" s="139">
        <v>2010</v>
      </c>
      <c r="B24" s="369">
        <v>11</v>
      </c>
      <c r="C24" s="366">
        <v>1689604</v>
      </c>
      <c r="D24" s="369">
        <v>18</v>
      </c>
      <c r="E24" s="366">
        <v>1661238</v>
      </c>
      <c r="F24" s="257" t="s">
        <v>101</v>
      </c>
      <c r="G24" s="257" t="s">
        <v>101</v>
      </c>
    </row>
    <row r="25" spans="1:10" s="51" customFormat="1" ht="30.95" customHeight="1">
      <c r="A25" s="139">
        <v>2011</v>
      </c>
      <c r="B25" s="369">
        <v>19</v>
      </c>
      <c r="C25" s="366">
        <v>954994</v>
      </c>
      <c r="D25" s="369">
        <v>18</v>
      </c>
      <c r="E25" s="366">
        <v>1963061</v>
      </c>
      <c r="F25" s="257" t="s">
        <v>101</v>
      </c>
      <c r="G25" s="257" t="s">
        <v>101</v>
      </c>
    </row>
    <row r="26" spans="1:10" ht="30.95" customHeight="1">
      <c r="A26" s="145">
        <v>2012</v>
      </c>
      <c r="B26" s="703">
        <v>19</v>
      </c>
      <c r="C26" s="366">
        <v>546377</v>
      </c>
      <c r="D26" s="703">
        <v>10</v>
      </c>
      <c r="E26" s="366">
        <v>2450183</v>
      </c>
      <c r="F26" s="257" t="s">
        <v>101</v>
      </c>
      <c r="G26" s="257" t="s">
        <v>101</v>
      </c>
    </row>
    <row r="27" spans="1:10" ht="30.95" customHeight="1">
      <c r="A27" s="317">
        <v>2013</v>
      </c>
      <c r="B27" s="704">
        <v>11</v>
      </c>
      <c r="C27" s="698">
        <v>921010</v>
      </c>
      <c r="D27" s="704">
        <v>22</v>
      </c>
      <c r="E27" s="698">
        <v>5233605</v>
      </c>
      <c r="F27" s="257" t="s">
        <v>101</v>
      </c>
      <c r="G27" s="257" t="s">
        <v>101</v>
      </c>
    </row>
    <row r="28" spans="1:10" ht="14.25" thickBot="1">
      <c r="A28" s="311"/>
      <c r="B28" s="312"/>
      <c r="C28" s="313"/>
      <c r="D28" s="313"/>
      <c r="E28" s="313"/>
      <c r="F28" s="313"/>
      <c r="G28" s="313"/>
    </row>
    <row r="29" spans="1:10" ht="9.75" customHeight="1">
      <c r="A29" s="377"/>
      <c r="B29" s="377"/>
      <c r="C29" s="377"/>
      <c r="D29" s="377"/>
      <c r="E29" s="377"/>
      <c r="F29" s="377"/>
      <c r="G29" s="144"/>
    </row>
    <row r="30" spans="1:10" ht="13.5" customHeight="1">
      <c r="A30" s="402" t="s">
        <v>486</v>
      </c>
      <c r="B30" s="402"/>
      <c r="F30" s="409" t="s">
        <v>246</v>
      </c>
      <c r="G30" s="409"/>
      <c r="H30" s="260"/>
      <c r="I30" s="260"/>
      <c r="J30" s="260"/>
    </row>
  </sheetData>
  <mergeCells count="30">
    <mergeCell ref="A20:A21"/>
    <mergeCell ref="A29:F29"/>
    <mergeCell ref="A18:A19"/>
    <mergeCell ref="B18:C18"/>
    <mergeCell ref="D18:E18"/>
    <mergeCell ref="F18:G18"/>
    <mergeCell ref="B19:C19"/>
    <mergeCell ref="D19:E19"/>
    <mergeCell ref="F19:G19"/>
    <mergeCell ref="C16:C17"/>
    <mergeCell ref="D16:D17"/>
    <mergeCell ref="E16:E17"/>
    <mergeCell ref="F16:F17"/>
    <mergeCell ref="G16:G17"/>
    <mergeCell ref="A30:B30"/>
    <mergeCell ref="F30:G30"/>
    <mergeCell ref="A1:G1"/>
    <mergeCell ref="A2:G2"/>
    <mergeCell ref="A4:B4"/>
    <mergeCell ref="F4:G4"/>
    <mergeCell ref="A5:A6"/>
    <mergeCell ref="B5:C5"/>
    <mergeCell ref="D5:E5"/>
    <mergeCell ref="F5:G5"/>
    <mergeCell ref="B6:C6"/>
    <mergeCell ref="D6:E6"/>
    <mergeCell ref="F6:G6"/>
    <mergeCell ref="A7:A8"/>
    <mergeCell ref="A16:A17"/>
    <mergeCell ref="B16:B17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4"/>
  <sheetViews>
    <sheetView workbookViewId="0">
      <selection activeCell="D12" sqref="D12"/>
    </sheetView>
  </sheetViews>
  <sheetFormatPr defaultRowHeight="13.5"/>
  <cols>
    <col min="1" max="1" width="5.44140625" customWidth="1"/>
    <col min="2" max="2" width="7.77734375" customWidth="1"/>
    <col min="3" max="3" width="6.109375" customWidth="1"/>
    <col min="4" max="4" width="6.6640625" customWidth="1"/>
    <col min="5" max="5" width="8" customWidth="1"/>
    <col min="6" max="6" width="7" customWidth="1"/>
    <col min="7" max="7" width="6.6640625" customWidth="1"/>
    <col min="8" max="9" width="4.33203125" customWidth="1"/>
    <col min="10" max="10" width="8.109375" customWidth="1"/>
    <col min="11" max="11" width="10.109375" customWidth="1"/>
    <col min="258" max="258" width="5.6640625" customWidth="1"/>
    <col min="259" max="259" width="8.5546875" customWidth="1"/>
    <col min="260" max="260" width="7.21875" customWidth="1"/>
    <col min="261" max="261" width="6.6640625" customWidth="1"/>
    <col min="262" max="262" width="9" customWidth="1"/>
    <col min="263" max="263" width="7.88671875" customWidth="1"/>
    <col min="264" max="264" width="7.5546875" customWidth="1"/>
    <col min="265" max="265" width="6.33203125" customWidth="1"/>
    <col min="266" max="266" width="5.88671875" customWidth="1"/>
    <col min="267" max="267" width="10.109375" customWidth="1"/>
    <col min="514" max="514" width="5.6640625" customWidth="1"/>
    <col min="515" max="515" width="8.5546875" customWidth="1"/>
    <col min="516" max="516" width="7.21875" customWidth="1"/>
    <col min="517" max="517" width="6.6640625" customWidth="1"/>
    <col min="518" max="518" width="9" customWidth="1"/>
    <col min="519" max="519" width="7.88671875" customWidth="1"/>
    <col min="520" max="520" width="7.5546875" customWidth="1"/>
    <col min="521" max="521" width="6.33203125" customWidth="1"/>
    <col min="522" max="522" width="5.88671875" customWidth="1"/>
    <col min="523" max="523" width="10.109375" customWidth="1"/>
    <col min="770" max="770" width="5.6640625" customWidth="1"/>
    <col min="771" max="771" width="8.5546875" customWidth="1"/>
    <col min="772" max="772" width="7.21875" customWidth="1"/>
    <col min="773" max="773" width="6.6640625" customWidth="1"/>
    <col min="774" max="774" width="9" customWidth="1"/>
    <col min="775" max="775" width="7.88671875" customWidth="1"/>
    <col min="776" max="776" width="7.5546875" customWidth="1"/>
    <col min="777" max="777" width="6.33203125" customWidth="1"/>
    <col min="778" max="778" width="5.88671875" customWidth="1"/>
    <col min="779" max="779" width="10.109375" customWidth="1"/>
    <col min="1026" max="1026" width="5.6640625" customWidth="1"/>
    <col min="1027" max="1027" width="8.5546875" customWidth="1"/>
    <col min="1028" max="1028" width="7.21875" customWidth="1"/>
    <col min="1029" max="1029" width="6.6640625" customWidth="1"/>
    <col min="1030" max="1030" width="9" customWidth="1"/>
    <col min="1031" max="1031" width="7.88671875" customWidth="1"/>
    <col min="1032" max="1032" width="7.5546875" customWidth="1"/>
    <col min="1033" max="1033" width="6.33203125" customWidth="1"/>
    <col min="1034" max="1034" width="5.88671875" customWidth="1"/>
    <col min="1035" max="1035" width="10.109375" customWidth="1"/>
    <col min="1282" max="1282" width="5.6640625" customWidth="1"/>
    <col min="1283" max="1283" width="8.5546875" customWidth="1"/>
    <col min="1284" max="1284" width="7.21875" customWidth="1"/>
    <col min="1285" max="1285" width="6.6640625" customWidth="1"/>
    <col min="1286" max="1286" width="9" customWidth="1"/>
    <col min="1287" max="1287" width="7.88671875" customWidth="1"/>
    <col min="1288" max="1288" width="7.5546875" customWidth="1"/>
    <col min="1289" max="1289" width="6.33203125" customWidth="1"/>
    <col min="1290" max="1290" width="5.88671875" customWidth="1"/>
    <col min="1291" max="1291" width="10.109375" customWidth="1"/>
    <col min="1538" max="1538" width="5.6640625" customWidth="1"/>
    <col min="1539" max="1539" width="8.5546875" customWidth="1"/>
    <col min="1540" max="1540" width="7.21875" customWidth="1"/>
    <col min="1541" max="1541" width="6.6640625" customWidth="1"/>
    <col min="1542" max="1542" width="9" customWidth="1"/>
    <col min="1543" max="1543" width="7.88671875" customWidth="1"/>
    <col min="1544" max="1544" width="7.5546875" customWidth="1"/>
    <col min="1545" max="1545" width="6.33203125" customWidth="1"/>
    <col min="1546" max="1546" width="5.88671875" customWidth="1"/>
    <col min="1547" max="1547" width="10.109375" customWidth="1"/>
    <col min="1794" max="1794" width="5.6640625" customWidth="1"/>
    <col min="1795" max="1795" width="8.5546875" customWidth="1"/>
    <col min="1796" max="1796" width="7.21875" customWidth="1"/>
    <col min="1797" max="1797" width="6.6640625" customWidth="1"/>
    <col min="1798" max="1798" width="9" customWidth="1"/>
    <col min="1799" max="1799" width="7.88671875" customWidth="1"/>
    <col min="1800" max="1800" width="7.5546875" customWidth="1"/>
    <col min="1801" max="1801" width="6.33203125" customWidth="1"/>
    <col min="1802" max="1802" width="5.88671875" customWidth="1"/>
    <col min="1803" max="1803" width="10.109375" customWidth="1"/>
    <col min="2050" max="2050" width="5.6640625" customWidth="1"/>
    <col min="2051" max="2051" width="8.5546875" customWidth="1"/>
    <col min="2052" max="2052" width="7.21875" customWidth="1"/>
    <col min="2053" max="2053" width="6.6640625" customWidth="1"/>
    <col min="2054" max="2054" width="9" customWidth="1"/>
    <col min="2055" max="2055" width="7.88671875" customWidth="1"/>
    <col min="2056" max="2056" width="7.5546875" customWidth="1"/>
    <col min="2057" max="2057" width="6.33203125" customWidth="1"/>
    <col min="2058" max="2058" width="5.88671875" customWidth="1"/>
    <col min="2059" max="2059" width="10.109375" customWidth="1"/>
    <col min="2306" max="2306" width="5.6640625" customWidth="1"/>
    <col min="2307" max="2307" width="8.5546875" customWidth="1"/>
    <col min="2308" max="2308" width="7.21875" customWidth="1"/>
    <col min="2309" max="2309" width="6.6640625" customWidth="1"/>
    <col min="2310" max="2310" width="9" customWidth="1"/>
    <col min="2311" max="2311" width="7.88671875" customWidth="1"/>
    <col min="2312" max="2312" width="7.5546875" customWidth="1"/>
    <col min="2313" max="2313" width="6.33203125" customWidth="1"/>
    <col min="2314" max="2314" width="5.88671875" customWidth="1"/>
    <col min="2315" max="2315" width="10.109375" customWidth="1"/>
    <col min="2562" max="2562" width="5.6640625" customWidth="1"/>
    <col min="2563" max="2563" width="8.5546875" customWidth="1"/>
    <col min="2564" max="2564" width="7.21875" customWidth="1"/>
    <col min="2565" max="2565" width="6.6640625" customWidth="1"/>
    <col min="2566" max="2566" width="9" customWidth="1"/>
    <col min="2567" max="2567" width="7.88671875" customWidth="1"/>
    <col min="2568" max="2568" width="7.5546875" customWidth="1"/>
    <col min="2569" max="2569" width="6.33203125" customWidth="1"/>
    <col min="2570" max="2570" width="5.88671875" customWidth="1"/>
    <col min="2571" max="2571" width="10.109375" customWidth="1"/>
    <col min="2818" max="2818" width="5.6640625" customWidth="1"/>
    <col min="2819" max="2819" width="8.5546875" customWidth="1"/>
    <col min="2820" max="2820" width="7.21875" customWidth="1"/>
    <col min="2821" max="2821" width="6.6640625" customWidth="1"/>
    <col min="2822" max="2822" width="9" customWidth="1"/>
    <col min="2823" max="2823" width="7.88671875" customWidth="1"/>
    <col min="2824" max="2824" width="7.5546875" customWidth="1"/>
    <col min="2825" max="2825" width="6.33203125" customWidth="1"/>
    <col min="2826" max="2826" width="5.88671875" customWidth="1"/>
    <col min="2827" max="2827" width="10.109375" customWidth="1"/>
    <col min="3074" max="3074" width="5.6640625" customWidth="1"/>
    <col min="3075" max="3075" width="8.5546875" customWidth="1"/>
    <col min="3076" max="3076" width="7.21875" customWidth="1"/>
    <col min="3077" max="3077" width="6.6640625" customWidth="1"/>
    <col min="3078" max="3078" width="9" customWidth="1"/>
    <col min="3079" max="3079" width="7.88671875" customWidth="1"/>
    <col min="3080" max="3080" width="7.5546875" customWidth="1"/>
    <col min="3081" max="3081" width="6.33203125" customWidth="1"/>
    <col min="3082" max="3082" width="5.88671875" customWidth="1"/>
    <col min="3083" max="3083" width="10.109375" customWidth="1"/>
    <col min="3330" max="3330" width="5.6640625" customWidth="1"/>
    <col min="3331" max="3331" width="8.5546875" customWidth="1"/>
    <col min="3332" max="3332" width="7.21875" customWidth="1"/>
    <col min="3333" max="3333" width="6.6640625" customWidth="1"/>
    <col min="3334" max="3334" width="9" customWidth="1"/>
    <col min="3335" max="3335" width="7.88671875" customWidth="1"/>
    <col min="3336" max="3336" width="7.5546875" customWidth="1"/>
    <col min="3337" max="3337" width="6.33203125" customWidth="1"/>
    <col min="3338" max="3338" width="5.88671875" customWidth="1"/>
    <col min="3339" max="3339" width="10.109375" customWidth="1"/>
    <col min="3586" max="3586" width="5.6640625" customWidth="1"/>
    <col min="3587" max="3587" width="8.5546875" customWidth="1"/>
    <col min="3588" max="3588" width="7.21875" customWidth="1"/>
    <col min="3589" max="3589" width="6.6640625" customWidth="1"/>
    <col min="3590" max="3590" width="9" customWidth="1"/>
    <col min="3591" max="3591" width="7.88671875" customWidth="1"/>
    <col min="3592" max="3592" width="7.5546875" customWidth="1"/>
    <col min="3593" max="3593" width="6.33203125" customWidth="1"/>
    <col min="3594" max="3594" width="5.88671875" customWidth="1"/>
    <col min="3595" max="3595" width="10.109375" customWidth="1"/>
    <col min="3842" max="3842" width="5.6640625" customWidth="1"/>
    <col min="3843" max="3843" width="8.5546875" customWidth="1"/>
    <col min="3844" max="3844" width="7.21875" customWidth="1"/>
    <col min="3845" max="3845" width="6.6640625" customWidth="1"/>
    <col min="3846" max="3846" width="9" customWidth="1"/>
    <col min="3847" max="3847" width="7.88671875" customWidth="1"/>
    <col min="3848" max="3848" width="7.5546875" customWidth="1"/>
    <col min="3849" max="3849" width="6.33203125" customWidth="1"/>
    <col min="3850" max="3850" width="5.88671875" customWidth="1"/>
    <col min="3851" max="3851" width="10.109375" customWidth="1"/>
    <col min="4098" max="4098" width="5.6640625" customWidth="1"/>
    <col min="4099" max="4099" width="8.5546875" customWidth="1"/>
    <col min="4100" max="4100" width="7.21875" customWidth="1"/>
    <col min="4101" max="4101" width="6.6640625" customWidth="1"/>
    <col min="4102" max="4102" width="9" customWidth="1"/>
    <col min="4103" max="4103" width="7.88671875" customWidth="1"/>
    <col min="4104" max="4104" width="7.5546875" customWidth="1"/>
    <col min="4105" max="4105" width="6.33203125" customWidth="1"/>
    <col min="4106" max="4106" width="5.88671875" customWidth="1"/>
    <col min="4107" max="4107" width="10.109375" customWidth="1"/>
    <col min="4354" max="4354" width="5.6640625" customWidth="1"/>
    <col min="4355" max="4355" width="8.5546875" customWidth="1"/>
    <col min="4356" max="4356" width="7.21875" customWidth="1"/>
    <col min="4357" max="4357" width="6.6640625" customWidth="1"/>
    <col min="4358" max="4358" width="9" customWidth="1"/>
    <col min="4359" max="4359" width="7.88671875" customWidth="1"/>
    <col min="4360" max="4360" width="7.5546875" customWidth="1"/>
    <col min="4361" max="4361" width="6.33203125" customWidth="1"/>
    <col min="4362" max="4362" width="5.88671875" customWidth="1"/>
    <col min="4363" max="4363" width="10.109375" customWidth="1"/>
    <col min="4610" max="4610" width="5.6640625" customWidth="1"/>
    <col min="4611" max="4611" width="8.5546875" customWidth="1"/>
    <col min="4612" max="4612" width="7.21875" customWidth="1"/>
    <col min="4613" max="4613" width="6.6640625" customWidth="1"/>
    <col min="4614" max="4614" width="9" customWidth="1"/>
    <col min="4615" max="4615" width="7.88671875" customWidth="1"/>
    <col min="4616" max="4616" width="7.5546875" customWidth="1"/>
    <col min="4617" max="4617" width="6.33203125" customWidth="1"/>
    <col min="4618" max="4618" width="5.88671875" customWidth="1"/>
    <col min="4619" max="4619" width="10.109375" customWidth="1"/>
    <col min="4866" max="4866" width="5.6640625" customWidth="1"/>
    <col min="4867" max="4867" width="8.5546875" customWidth="1"/>
    <col min="4868" max="4868" width="7.21875" customWidth="1"/>
    <col min="4869" max="4869" width="6.6640625" customWidth="1"/>
    <col min="4870" max="4870" width="9" customWidth="1"/>
    <col min="4871" max="4871" width="7.88671875" customWidth="1"/>
    <col min="4872" max="4872" width="7.5546875" customWidth="1"/>
    <col min="4873" max="4873" width="6.33203125" customWidth="1"/>
    <col min="4874" max="4874" width="5.88671875" customWidth="1"/>
    <col min="4875" max="4875" width="10.109375" customWidth="1"/>
    <col min="5122" max="5122" width="5.6640625" customWidth="1"/>
    <col min="5123" max="5123" width="8.5546875" customWidth="1"/>
    <col min="5124" max="5124" width="7.21875" customWidth="1"/>
    <col min="5125" max="5125" width="6.6640625" customWidth="1"/>
    <col min="5126" max="5126" width="9" customWidth="1"/>
    <col min="5127" max="5127" width="7.88671875" customWidth="1"/>
    <col min="5128" max="5128" width="7.5546875" customWidth="1"/>
    <col min="5129" max="5129" width="6.33203125" customWidth="1"/>
    <col min="5130" max="5130" width="5.88671875" customWidth="1"/>
    <col min="5131" max="5131" width="10.109375" customWidth="1"/>
    <col min="5378" max="5378" width="5.6640625" customWidth="1"/>
    <col min="5379" max="5379" width="8.5546875" customWidth="1"/>
    <col min="5380" max="5380" width="7.21875" customWidth="1"/>
    <col min="5381" max="5381" width="6.6640625" customWidth="1"/>
    <col min="5382" max="5382" width="9" customWidth="1"/>
    <col min="5383" max="5383" width="7.88671875" customWidth="1"/>
    <col min="5384" max="5384" width="7.5546875" customWidth="1"/>
    <col min="5385" max="5385" width="6.33203125" customWidth="1"/>
    <col min="5386" max="5386" width="5.88671875" customWidth="1"/>
    <col min="5387" max="5387" width="10.109375" customWidth="1"/>
    <col min="5634" max="5634" width="5.6640625" customWidth="1"/>
    <col min="5635" max="5635" width="8.5546875" customWidth="1"/>
    <col min="5636" max="5636" width="7.21875" customWidth="1"/>
    <col min="5637" max="5637" width="6.6640625" customWidth="1"/>
    <col min="5638" max="5638" width="9" customWidth="1"/>
    <col min="5639" max="5639" width="7.88671875" customWidth="1"/>
    <col min="5640" max="5640" width="7.5546875" customWidth="1"/>
    <col min="5641" max="5641" width="6.33203125" customWidth="1"/>
    <col min="5642" max="5642" width="5.88671875" customWidth="1"/>
    <col min="5643" max="5643" width="10.109375" customWidth="1"/>
    <col min="5890" max="5890" width="5.6640625" customWidth="1"/>
    <col min="5891" max="5891" width="8.5546875" customWidth="1"/>
    <col min="5892" max="5892" width="7.21875" customWidth="1"/>
    <col min="5893" max="5893" width="6.6640625" customWidth="1"/>
    <col min="5894" max="5894" width="9" customWidth="1"/>
    <col min="5895" max="5895" width="7.88671875" customWidth="1"/>
    <col min="5896" max="5896" width="7.5546875" customWidth="1"/>
    <col min="5897" max="5897" width="6.33203125" customWidth="1"/>
    <col min="5898" max="5898" width="5.88671875" customWidth="1"/>
    <col min="5899" max="5899" width="10.109375" customWidth="1"/>
    <col min="6146" max="6146" width="5.6640625" customWidth="1"/>
    <col min="6147" max="6147" width="8.5546875" customWidth="1"/>
    <col min="6148" max="6148" width="7.21875" customWidth="1"/>
    <col min="6149" max="6149" width="6.6640625" customWidth="1"/>
    <col min="6150" max="6150" width="9" customWidth="1"/>
    <col min="6151" max="6151" width="7.88671875" customWidth="1"/>
    <col min="6152" max="6152" width="7.5546875" customWidth="1"/>
    <col min="6153" max="6153" width="6.33203125" customWidth="1"/>
    <col min="6154" max="6154" width="5.88671875" customWidth="1"/>
    <col min="6155" max="6155" width="10.109375" customWidth="1"/>
    <col min="6402" max="6402" width="5.6640625" customWidth="1"/>
    <col min="6403" max="6403" width="8.5546875" customWidth="1"/>
    <col min="6404" max="6404" width="7.21875" customWidth="1"/>
    <col min="6405" max="6405" width="6.6640625" customWidth="1"/>
    <col min="6406" max="6406" width="9" customWidth="1"/>
    <col min="6407" max="6407" width="7.88671875" customWidth="1"/>
    <col min="6408" max="6408" width="7.5546875" customWidth="1"/>
    <col min="6409" max="6409" width="6.33203125" customWidth="1"/>
    <col min="6410" max="6410" width="5.88671875" customWidth="1"/>
    <col min="6411" max="6411" width="10.109375" customWidth="1"/>
    <col min="6658" max="6658" width="5.6640625" customWidth="1"/>
    <col min="6659" max="6659" width="8.5546875" customWidth="1"/>
    <col min="6660" max="6660" width="7.21875" customWidth="1"/>
    <col min="6661" max="6661" width="6.6640625" customWidth="1"/>
    <col min="6662" max="6662" width="9" customWidth="1"/>
    <col min="6663" max="6663" width="7.88671875" customWidth="1"/>
    <col min="6664" max="6664" width="7.5546875" customWidth="1"/>
    <col min="6665" max="6665" width="6.33203125" customWidth="1"/>
    <col min="6666" max="6666" width="5.88671875" customWidth="1"/>
    <col min="6667" max="6667" width="10.109375" customWidth="1"/>
    <col min="6914" max="6914" width="5.6640625" customWidth="1"/>
    <col min="6915" max="6915" width="8.5546875" customWidth="1"/>
    <col min="6916" max="6916" width="7.21875" customWidth="1"/>
    <col min="6917" max="6917" width="6.6640625" customWidth="1"/>
    <col min="6918" max="6918" width="9" customWidth="1"/>
    <col min="6919" max="6919" width="7.88671875" customWidth="1"/>
    <col min="6920" max="6920" width="7.5546875" customWidth="1"/>
    <col min="6921" max="6921" width="6.33203125" customWidth="1"/>
    <col min="6922" max="6922" width="5.88671875" customWidth="1"/>
    <col min="6923" max="6923" width="10.109375" customWidth="1"/>
    <col min="7170" max="7170" width="5.6640625" customWidth="1"/>
    <col min="7171" max="7171" width="8.5546875" customWidth="1"/>
    <col min="7172" max="7172" width="7.21875" customWidth="1"/>
    <col min="7173" max="7173" width="6.6640625" customWidth="1"/>
    <col min="7174" max="7174" width="9" customWidth="1"/>
    <col min="7175" max="7175" width="7.88671875" customWidth="1"/>
    <col min="7176" max="7176" width="7.5546875" customWidth="1"/>
    <col min="7177" max="7177" width="6.33203125" customWidth="1"/>
    <col min="7178" max="7178" width="5.88671875" customWidth="1"/>
    <col min="7179" max="7179" width="10.109375" customWidth="1"/>
    <col min="7426" max="7426" width="5.6640625" customWidth="1"/>
    <col min="7427" max="7427" width="8.5546875" customWidth="1"/>
    <col min="7428" max="7428" width="7.21875" customWidth="1"/>
    <col min="7429" max="7429" width="6.6640625" customWidth="1"/>
    <col min="7430" max="7430" width="9" customWidth="1"/>
    <col min="7431" max="7431" width="7.88671875" customWidth="1"/>
    <col min="7432" max="7432" width="7.5546875" customWidth="1"/>
    <col min="7433" max="7433" width="6.33203125" customWidth="1"/>
    <col min="7434" max="7434" width="5.88671875" customWidth="1"/>
    <col min="7435" max="7435" width="10.109375" customWidth="1"/>
    <col min="7682" max="7682" width="5.6640625" customWidth="1"/>
    <col min="7683" max="7683" width="8.5546875" customWidth="1"/>
    <col min="7684" max="7684" width="7.21875" customWidth="1"/>
    <col min="7685" max="7685" width="6.6640625" customWidth="1"/>
    <col min="7686" max="7686" width="9" customWidth="1"/>
    <col min="7687" max="7687" width="7.88671875" customWidth="1"/>
    <col min="7688" max="7688" width="7.5546875" customWidth="1"/>
    <col min="7689" max="7689" width="6.33203125" customWidth="1"/>
    <col min="7690" max="7690" width="5.88671875" customWidth="1"/>
    <col min="7691" max="7691" width="10.109375" customWidth="1"/>
    <col min="7938" max="7938" width="5.6640625" customWidth="1"/>
    <col min="7939" max="7939" width="8.5546875" customWidth="1"/>
    <col min="7940" max="7940" width="7.21875" customWidth="1"/>
    <col min="7941" max="7941" width="6.6640625" customWidth="1"/>
    <col min="7942" max="7942" width="9" customWidth="1"/>
    <col min="7943" max="7943" width="7.88671875" customWidth="1"/>
    <col min="7944" max="7944" width="7.5546875" customWidth="1"/>
    <col min="7945" max="7945" width="6.33203125" customWidth="1"/>
    <col min="7946" max="7946" width="5.88671875" customWidth="1"/>
    <col min="7947" max="7947" width="10.109375" customWidth="1"/>
    <col min="8194" max="8194" width="5.6640625" customWidth="1"/>
    <col min="8195" max="8195" width="8.5546875" customWidth="1"/>
    <col min="8196" max="8196" width="7.21875" customWidth="1"/>
    <col min="8197" max="8197" width="6.6640625" customWidth="1"/>
    <col min="8198" max="8198" width="9" customWidth="1"/>
    <col min="8199" max="8199" width="7.88671875" customWidth="1"/>
    <col min="8200" max="8200" width="7.5546875" customWidth="1"/>
    <col min="8201" max="8201" width="6.33203125" customWidth="1"/>
    <col min="8202" max="8202" width="5.88671875" customWidth="1"/>
    <col min="8203" max="8203" width="10.109375" customWidth="1"/>
    <col min="8450" max="8450" width="5.6640625" customWidth="1"/>
    <col min="8451" max="8451" width="8.5546875" customWidth="1"/>
    <col min="8452" max="8452" width="7.21875" customWidth="1"/>
    <col min="8453" max="8453" width="6.6640625" customWidth="1"/>
    <col min="8454" max="8454" width="9" customWidth="1"/>
    <col min="8455" max="8455" width="7.88671875" customWidth="1"/>
    <col min="8456" max="8456" width="7.5546875" customWidth="1"/>
    <col min="8457" max="8457" width="6.33203125" customWidth="1"/>
    <col min="8458" max="8458" width="5.88671875" customWidth="1"/>
    <col min="8459" max="8459" width="10.109375" customWidth="1"/>
    <col min="8706" max="8706" width="5.6640625" customWidth="1"/>
    <col min="8707" max="8707" width="8.5546875" customWidth="1"/>
    <col min="8708" max="8708" width="7.21875" customWidth="1"/>
    <col min="8709" max="8709" width="6.6640625" customWidth="1"/>
    <col min="8710" max="8710" width="9" customWidth="1"/>
    <col min="8711" max="8711" width="7.88671875" customWidth="1"/>
    <col min="8712" max="8712" width="7.5546875" customWidth="1"/>
    <col min="8713" max="8713" width="6.33203125" customWidth="1"/>
    <col min="8714" max="8714" width="5.88671875" customWidth="1"/>
    <col min="8715" max="8715" width="10.109375" customWidth="1"/>
    <col min="8962" max="8962" width="5.6640625" customWidth="1"/>
    <col min="8963" max="8963" width="8.5546875" customWidth="1"/>
    <col min="8964" max="8964" width="7.21875" customWidth="1"/>
    <col min="8965" max="8965" width="6.6640625" customWidth="1"/>
    <col min="8966" max="8966" width="9" customWidth="1"/>
    <col min="8967" max="8967" width="7.88671875" customWidth="1"/>
    <col min="8968" max="8968" width="7.5546875" customWidth="1"/>
    <col min="8969" max="8969" width="6.33203125" customWidth="1"/>
    <col min="8970" max="8970" width="5.88671875" customWidth="1"/>
    <col min="8971" max="8971" width="10.109375" customWidth="1"/>
    <col min="9218" max="9218" width="5.6640625" customWidth="1"/>
    <col min="9219" max="9219" width="8.5546875" customWidth="1"/>
    <col min="9220" max="9220" width="7.21875" customWidth="1"/>
    <col min="9221" max="9221" width="6.6640625" customWidth="1"/>
    <col min="9222" max="9222" width="9" customWidth="1"/>
    <col min="9223" max="9223" width="7.88671875" customWidth="1"/>
    <col min="9224" max="9224" width="7.5546875" customWidth="1"/>
    <col min="9225" max="9225" width="6.33203125" customWidth="1"/>
    <col min="9226" max="9226" width="5.88671875" customWidth="1"/>
    <col min="9227" max="9227" width="10.109375" customWidth="1"/>
    <col min="9474" max="9474" width="5.6640625" customWidth="1"/>
    <col min="9475" max="9475" width="8.5546875" customWidth="1"/>
    <col min="9476" max="9476" width="7.21875" customWidth="1"/>
    <col min="9477" max="9477" width="6.6640625" customWidth="1"/>
    <col min="9478" max="9478" width="9" customWidth="1"/>
    <col min="9479" max="9479" width="7.88671875" customWidth="1"/>
    <col min="9480" max="9480" width="7.5546875" customWidth="1"/>
    <col min="9481" max="9481" width="6.33203125" customWidth="1"/>
    <col min="9482" max="9482" width="5.88671875" customWidth="1"/>
    <col min="9483" max="9483" width="10.109375" customWidth="1"/>
    <col min="9730" max="9730" width="5.6640625" customWidth="1"/>
    <col min="9731" max="9731" width="8.5546875" customWidth="1"/>
    <col min="9732" max="9732" width="7.21875" customWidth="1"/>
    <col min="9733" max="9733" width="6.6640625" customWidth="1"/>
    <col min="9734" max="9734" width="9" customWidth="1"/>
    <col min="9735" max="9735" width="7.88671875" customWidth="1"/>
    <col min="9736" max="9736" width="7.5546875" customWidth="1"/>
    <col min="9737" max="9737" width="6.33203125" customWidth="1"/>
    <col min="9738" max="9738" width="5.88671875" customWidth="1"/>
    <col min="9739" max="9739" width="10.109375" customWidth="1"/>
    <col min="9986" max="9986" width="5.6640625" customWidth="1"/>
    <col min="9987" max="9987" width="8.5546875" customWidth="1"/>
    <col min="9988" max="9988" width="7.21875" customWidth="1"/>
    <col min="9989" max="9989" width="6.6640625" customWidth="1"/>
    <col min="9990" max="9990" width="9" customWidth="1"/>
    <col min="9991" max="9991" width="7.88671875" customWidth="1"/>
    <col min="9992" max="9992" width="7.5546875" customWidth="1"/>
    <col min="9993" max="9993" width="6.33203125" customWidth="1"/>
    <col min="9994" max="9994" width="5.88671875" customWidth="1"/>
    <col min="9995" max="9995" width="10.109375" customWidth="1"/>
    <col min="10242" max="10242" width="5.6640625" customWidth="1"/>
    <col min="10243" max="10243" width="8.5546875" customWidth="1"/>
    <col min="10244" max="10244" width="7.21875" customWidth="1"/>
    <col min="10245" max="10245" width="6.6640625" customWidth="1"/>
    <col min="10246" max="10246" width="9" customWidth="1"/>
    <col min="10247" max="10247" width="7.88671875" customWidth="1"/>
    <col min="10248" max="10248" width="7.5546875" customWidth="1"/>
    <col min="10249" max="10249" width="6.33203125" customWidth="1"/>
    <col min="10250" max="10250" width="5.88671875" customWidth="1"/>
    <col min="10251" max="10251" width="10.109375" customWidth="1"/>
    <col min="10498" max="10498" width="5.6640625" customWidth="1"/>
    <col min="10499" max="10499" width="8.5546875" customWidth="1"/>
    <col min="10500" max="10500" width="7.21875" customWidth="1"/>
    <col min="10501" max="10501" width="6.6640625" customWidth="1"/>
    <col min="10502" max="10502" width="9" customWidth="1"/>
    <col min="10503" max="10503" width="7.88671875" customWidth="1"/>
    <col min="10504" max="10504" width="7.5546875" customWidth="1"/>
    <col min="10505" max="10505" width="6.33203125" customWidth="1"/>
    <col min="10506" max="10506" width="5.88671875" customWidth="1"/>
    <col min="10507" max="10507" width="10.109375" customWidth="1"/>
    <col min="10754" max="10754" width="5.6640625" customWidth="1"/>
    <col min="10755" max="10755" width="8.5546875" customWidth="1"/>
    <col min="10756" max="10756" width="7.21875" customWidth="1"/>
    <col min="10757" max="10757" width="6.6640625" customWidth="1"/>
    <col min="10758" max="10758" width="9" customWidth="1"/>
    <col min="10759" max="10759" width="7.88671875" customWidth="1"/>
    <col min="10760" max="10760" width="7.5546875" customWidth="1"/>
    <col min="10761" max="10761" width="6.33203125" customWidth="1"/>
    <col min="10762" max="10762" width="5.88671875" customWidth="1"/>
    <col min="10763" max="10763" width="10.109375" customWidth="1"/>
    <col min="11010" max="11010" width="5.6640625" customWidth="1"/>
    <col min="11011" max="11011" width="8.5546875" customWidth="1"/>
    <col min="11012" max="11012" width="7.21875" customWidth="1"/>
    <col min="11013" max="11013" width="6.6640625" customWidth="1"/>
    <col min="11014" max="11014" width="9" customWidth="1"/>
    <col min="11015" max="11015" width="7.88671875" customWidth="1"/>
    <col min="11016" max="11016" width="7.5546875" customWidth="1"/>
    <col min="11017" max="11017" width="6.33203125" customWidth="1"/>
    <col min="11018" max="11018" width="5.88671875" customWidth="1"/>
    <col min="11019" max="11019" width="10.109375" customWidth="1"/>
    <col min="11266" max="11266" width="5.6640625" customWidth="1"/>
    <col min="11267" max="11267" width="8.5546875" customWidth="1"/>
    <col min="11268" max="11268" width="7.21875" customWidth="1"/>
    <col min="11269" max="11269" width="6.6640625" customWidth="1"/>
    <col min="11270" max="11270" width="9" customWidth="1"/>
    <col min="11271" max="11271" width="7.88671875" customWidth="1"/>
    <col min="11272" max="11272" width="7.5546875" customWidth="1"/>
    <col min="11273" max="11273" width="6.33203125" customWidth="1"/>
    <col min="11274" max="11274" width="5.88671875" customWidth="1"/>
    <col min="11275" max="11275" width="10.109375" customWidth="1"/>
    <col min="11522" max="11522" width="5.6640625" customWidth="1"/>
    <col min="11523" max="11523" width="8.5546875" customWidth="1"/>
    <col min="11524" max="11524" width="7.21875" customWidth="1"/>
    <col min="11525" max="11525" width="6.6640625" customWidth="1"/>
    <col min="11526" max="11526" width="9" customWidth="1"/>
    <col min="11527" max="11527" width="7.88671875" customWidth="1"/>
    <col min="11528" max="11528" width="7.5546875" customWidth="1"/>
    <col min="11529" max="11529" width="6.33203125" customWidth="1"/>
    <col min="11530" max="11530" width="5.88671875" customWidth="1"/>
    <col min="11531" max="11531" width="10.109375" customWidth="1"/>
    <col min="11778" max="11778" width="5.6640625" customWidth="1"/>
    <col min="11779" max="11779" width="8.5546875" customWidth="1"/>
    <col min="11780" max="11780" width="7.21875" customWidth="1"/>
    <col min="11781" max="11781" width="6.6640625" customWidth="1"/>
    <col min="11782" max="11782" width="9" customWidth="1"/>
    <col min="11783" max="11783" width="7.88671875" customWidth="1"/>
    <col min="11784" max="11784" width="7.5546875" customWidth="1"/>
    <col min="11785" max="11785" width="6.33203125" customWidth="1"/>
    <col min="11786" max="11786" width="5.88671875" customWidth="1"/>
    <col min="11787" max="11787" width="10.109375" customWidth="1"/>
    <col min="12034" max="12034" width="5.6640625" customWidth="1"/>
    <col min="12035" max="12035" width="8.5546875" customWidth="1"/>
    <col min="12036" max="12036" width="7.21875" customWidth="1"/>
    <col min="12037" max="12037" width="6.6640625" customWidth="1"/>
    <col min="12038" max="12038" width="9" customWidth="1"/>
    <col min="12039" max="12039" width="7.88671875" customWidth="1"/>
    <col min="12040" max="12040" width="7.5546875" customWidth="1"/>
    <col min="12041" max="12041" width="6.33203125" customWidth="1"/>
    <col min="12042" max="12042" width="5.88671875" customWidth="1"/>
    <col min="12043" max="12043" width="10.109375" customWidth="1"/>
    <col min="12290" max="12290" width="5.6640625" customWidth="1"/>
    <col min="12291" max="12291" width="8.5546875" customWidth="1"/>
    <col min="12292" max="12292" width="7.21875" customWidth="1"/>
    <col min="12293" max="12293" width="6.6640625" customWidth="1"/>
    <col min="12294" max="12294" width="9" customWidth="1"/>
    <col min="12295" max="12295" width="7.88671875" customWidth="1"/>
    <col min="12296" max="12296" width="7.5546875" customWidth="1"/>
    <col min="12297" max="12297" width="6.33203125" customWidth="1"/>
    <col min="12298" max="12298" width="5.88671875" customWidth="1"/>
    <col min="12299" max="12299" width="10.109375" customWidth="1"/>
    <col min="12546" max="12546" width="5.6640625" customWidth="1"/>
    <col min="12547" max="12547" width="8.5546875" customWidth="1"/>
    <col min="12548" max="12548" width="7.21875" customWidth="1"/>
    <col min="12549" max="12549" width="6.6640625" customWidth="1"/>
    <col min="12550" max="12550" width="9" customWidth="1"/>
    <col min="12551" max="12551" width="7.88671875" customWidth="1"/>
    <col min="12552" max="12552" width="7.5546875" customWidth="1"/>
    <col min="12553" max="12553" width="6.33203125" customWidth="1"/>
    <col min="12554" max="12554" width="5.88671875" customWidth="1"/>
    <col min="12555" max="12555" width="10.109375" customWidth="1"/>
    <col min="12802" max="12802" width="5.6640625" customWidth="1"/>
    <col min="12803" max="12803" width="8.5546875" customWidth="1"/>
    <col min="12804" max="12804" width="7.21875" customWidth="1"/>
    <col min="12805" max="12805" width="6.6640625" customWidth="1"/>
    <col min="12806" max="12806" width="9" customWidth="1"/>
    <col min="12807" max="12807" width="7.88671875" customWidth="1"/>
    <col min="12808" max="12808" width="7.5546875" customWidth="1"/>
    <col min="12809" max="12809" width="6.33203125" customWidth="1"/>
    <col min="12810" max="12810" width="5.88671875" customWidth="1"/>
    <col min="12811" max="12811" width="10.109375" customWidth="1"/>
    <col min="13058" max="13058" width="5.6640625" customWidth="1"/>
    <col min="13059" max="13059" width="8.5546875" customWidth="1"/>
    <col min="13060" max="13060" width="7.21875" customWidth="1"/>
    <col min="13061" max="13061" width="6.6640625" customWidth="1"/>
    <col min="13062" max="13062" width="9" customWidth="1"/>
    <col min="13063" max="13063" width="7.88671875" customWidth="1"/>
    <col min="13064" max="13064" width="7.5546875" customWidth="1"/>
    <col min="13065" max="13065" width="6.33203125" customWidth="1"/>
    <col min="13066" max="13066" width="5.88671875" customWidth="1"/>
    <col min="13067" max="13067" width="10.109375" customWidth="1"/>
    <col min="13314" max="13314" width="5.6640625" customWidth="1"/>
    <col min="13315" max="13315" width="8.5546875" customWidth="1"/>
    <col min="13316" max="13316" width="7.21875" customWidth="1"/>
    <col min="13317" max="13317" width="6.6640625" customWidth="1"/>
    <col min="13318" max="13318" width="9" customWidth="1"/>
    <col min="13319" max="13319" width="7.88671875" customWidth="1"/>
    <col min="13320" max="13320" width="7.5546875" customWidth="1"/>
    <col min="13321" max="13321" width="6.33203125" customWidth="1"/>
    <col min="13322" max="13322" width="5.88671875" customWidth="1"/>
    <col min="13323" max="13323" width="10.109375" customWidth="1"/>
    <col min="13570" max="13570" width="5.6640625" customWidth="1"/>
    <col min="13571" max="13571" width="8.5546875" customWidth="1"/>
    <col min="13572" max="13572" width="7.21875" customWidth="1"/>
    <col min="13573" max="13573" width="6.6640625" customWidth="1"/>
    <col min="13574" max="13574" width="9" customWidth="1"/>
    <col min="13575" max="13575" width="7.88671875" customWidth="1"/>
    <col min="13576" max="13576" width="7.5546875" customWidth="1"/>
    <col min="13577" max="13577" width="6.33203125" customWidth="1"/>
    <col min="13578" max="13578" width="5.88671875" customWidth="1"/>
    <col min="13579" max="13579" width="10.109375" customWidth="1"/>
    <col min="13826" max="13826" width="5.6640625" customWidth="1"/>
    <col min="13827" max="13827" width="8.5546875" customWidth="1"/>
    <col min="13828" max="13828" width="7.21875" customWidth="1"/>
    <col min="13829" max="13829" width="6.6640625" customWidth="1"/>
    <col min="13830" max="13830" width="9" customWidth="1"/>
    <col min="13831" max="13831" width="7.88671875" customWidth="1"/>
    <col min="13832" max="13832" width="7.5546875" customWidth="1"/>
    <col min="13833" max="13833" width="6.33203125" customWidth="1"/>
    <col min="13834" max="13834" width="5.88671875" customWidth="1"/>
    <col min="13835" max="13835" width="10.109375" customWidth="1"/>
    <col min="14082" max="14082" width="5.6640625" customWidth="1"/>
    <col min="14083" max="14083" width="8.5546875" customWidth="1"/>
    <col min="14084" max="14084" width="7.21875" customWidth="1"/>
    <col min="14085" max="14085" width="6.6640625" customWidth="1"/>
    <col min="14086" max="14086" width="9" customWidth="1"/>
    <col min="14087" max="14087" width="7.88671875" customWidth="1"/>
    <col min="14088" max="14088" width="7.5546875" customWidth="1"/>
    <col min="14089" max="14089" width="6.33203125" customWidth="1"/>
    <col min="14090" max="14090" width="5.88671875" customWidth="1"/>
    <col min="14091" max="14091" width="10.109375" customWidth="1"/>
    <col min="14338" max="14338" width="5.6640625" customWidth="1"/>
    <col min="14339" max="14339" width="8.5546875" customWidth="1"/>
    <col min="14340" max="14340" width="7.21875" customWidth="1"/>
    <col min="14341" max="14341" width="6.6640625" customWidth="1"/>
    <col min="14342" max="14342" width="9" customWidth="1"/>
    <col min="14343" max="14343" width="7.88671875" customWidth="1"/>
    <col min="14344" max="14344" width="7.5546875" customWidth="1"/>
    <col min="14345" max="14345" width="6.33203125" customWidth="1"/>
    <col min="14346" max="14346" width="5.88671875" customWidth="1"/>
    <col min="14347" max="14347" width="10.109375" customWidth="1"/>
    <col min="14594" max="14594" width="5.6640625" customWidth="1"/>
    <col min="14595" max="14595" width="8.5546875" customWidth="1"/>
    <col min="14596" max="14596" width="7.21875" customWidth="1"/>
    <col min="14597" max="14597" width="6.6640625" customWidth="1"/>
    <col min="14598" max="14598" width="9" customWidth="1"/>
    <col min="14599" max="14599" width="7.88671875" customWidth="1"/>
    <col min="14600" max="14600" width="7.5546875" customWidth="1"/>
    <col min="14601" max="14601" width="6.33203125" customWidth="1"/>
    <col min="14602" max="14602" width="5.88671875" customWidth="1"/>
    <col min="14603" max="14603" width="10.109375" customWidth="1"/>
    <col min="14850" max="14850" width="5.6640625" customWidth="1"/>
    <col min="14851" max="14851" width="8.5546875" customWidth="1"/>
    <col min="14852" max="14852" width="7.21875" customWidth="1"/>
    <col min="14853" max="14853" width="6.6640625" customWidth="1"/>
    <col min="14854" max="14854" width="9" customWidth="1"/>
    <col min="14855" max="14855" width="7.88671875" customWidth="1"/>
    <col min="14856" max="14856" width="7.5546875" customWidth="1"/>
    <col min="14857" max="14857" width="6.33203125" customWidth="1"/>
    <col min="14858" max="14858" width="5.88671875" customWidth="1"/>
    <col min="14859" max="14859" width="10.109375" customWidth="1"/>
    <col min="15106" max="15106" width="5.6640625" customWidth="1"/>
    <col min="15107" max="15107" width="8.5546875" customWidth="1"/>
    <col min="15108" max="15108" width="7.21875" customWidth="1"/>
    <col min="15109" max="15109" width="6.6640625" customWidth="1"/>
    <col min="15110" max="15110" width="9" customWidth="1"/>
    <col min="15111" max="15111" width="7.88671875" customWidth="1"/>
    <col min="15112" max="15112" width="7.5546875" customWidth="1"/>
    <col min="15113" max="15113" width="6.33203125" customWidth="1"/>
    <col min="15114" max="15114" width="5.88671875" customWidth="1"/>
    <col min="15115" max="15115" width="10.109375" customWidth="1"/>
    <col min="15362" max="15362" width="5.6640625" customWidth="1"/>
    <col min="15363" max="15363" width="8.5546875" customWidth="1"/>
    <col min="15364" max="15364" width="7.21875" customWidth="1"/>
    <col min="15365" max="15365" width="6.6640625" customWidth="1"/>
    <col min="15366" max="15366" width="9" customWidth="1"/>
    <col min="15367" max="15367" width="7.88671875" customWidth="1"/>
    <col min="15368" max="15368" width="7.5546875" customWidth="1"/>
    <col min="15369" max="15369" width="6.33203125" customWidth="1"/>
    <col min="15370" max="15370" width="5.88671875" customWidth="1"/>
    <col min="15371" max="15371" width="10.109375" customWidth="1"/>
    <col min="15618" max="15618" width="5.6640625" customWidth="1"/>
    <col min="15619" max="15619" width="8.5546875" customWidth="1"/>
    <col min="15620" max="15620" width="7.21875" customWidth="1"/>
    <col min="15621" max="15621" width="6.6640625" customWidth="1"/>
    <col min="15622" max="15622" width="9" customWidth="1"/>
    <col min="15623" max="15623" width="7.88671875" customWidth="1"/>
    <col min="15624" max="15624" width="7.5546875" customWidth="1"/>
    <col min="15625" max="15625" width="6.33203125" customWidth="1"/>
    <col min="15626" max="15626" width="5.88671875" customWidth="1"/>
    <col min="15627" max="15627" width="10.109375" customWidth="1"/>
    <col min="15874" max="15874" width="5.6640625" customWidth="1"/>
    <col min="15875" max="15875" width="8.5546875" customWidth="1"/>
    <col min="15876" max="15876" width="7.21875" customWidth="1"/>
    <col min="15877" max="15877" width="6.6640625" customWidth="1"/>
    <col min="15878" max="15878" width="9" customWidth="1"/>
    <col min="15879" max="15879" width="7.88671875" customWidth="1"/>
    <col min="15880" max="15880" width="7.5546875" customWidth="1"/>
    <col min="15881" max="15881" width="6.33203125" customWidth="1"/>
    <col min="15882" max="15882" width="5.88671875" customWidth="1"/>
    <col min="15883" max="15883" width="10.109375" customWidth="1"/>
    <col min="16130" max="16130" width="5.6640625" customWidth="1"/>
    <col min="16131" max="16131" width="8.5546875" customWidth="1"/>
    <col min="16132" max="16132" width="7.21875" customWidth="1"/>
    <col min="16133" max="16133" width="6.6640625" customWidth="1"/>
    <col min="16134" max="16134" width="9" customWidth="1"/>
    <col min="16135" max="16135" width="7.88671875" customWidth="1"/>
    <col min="16136" max="16136" width="7.5546875" customWidth="1"/>
    <col min="16137" max="16137" width="6.33203125" customWidth="1"/>
    <col min="16138" max="16138" width="5.88671875" customWidth="1"/>
    <col min="16139" max="16139" width="10.109375" customWidth="1"/>
  </cols>
  <sheetData>
    <row r="2" spans="1:11" ht="32.25" customHeight="1">
      <c r="A2" s="374" t="s">
        <v>428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</row>
    <row r="3" spans="1:11" ht="32.25" customHeight="1">
      <c r="A3" s="374" t="s">
        <v>13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</row>
    <row r="4" spans="1:11" ht="35.25" customHeight="1">
      <c r="A4" s="21"/>
    </row>
    <row r="5" spans="1:11" ht="19.5" customHeight="1" thickBot="1">
      <c r="A5" s="393" t="s">
        <v>14</v>
      </c>
      <c r="B5" s="393"/>
      <c r="C5" s="85"/>
      <c r="D5" s="42"/>
      <c r="E5" s="42"/>
      <c r="F5" s="42"/>
      <c r="G5" s="42"/>
      <c r="I5" s="392" t="s">
        <v>15</v>
      </c>
      <c r="J5" s="392"/>
      <c r="K5" s="392"/>
    </row>
    <row r="6" spans="1:11" ht="36" customHeight="1">
      <c r="A6" s="375" t="s">
        <v>102</v>
      </c>
      <c r="B6" s="663" t="s">
        <v>509</v>
      </c>
      <c r="C6" s="24"/>
      <c r="D6" s="398" t="s">
        <v>103</v>
      </c>
      <c r="E6" s="398"/>
      <c r="F6" s="398"/>
      <c r="G6" s="398"/>
      <c r="H6" s="398"/>
      <c r="I6" s="398"/>
      <c r="J6" s="399"/>
      <c r="K6" s="79" t="s">
        <v>104</v>
      </c>
    </row>
    <row r="7" spans="1:11" ht="30" customHeight="1">
      <c r="A7" s="376"/>
      <c r="B7" s="390" t="s">
        <v>105</v>
      </c>
      <c r="C7" s="361" t="s">
        <v>17</v>
      </c>
      <c r="D7" s="378" t="s">
        <v>18</v>
      </c>
      <c r="E7" s="379"/>
      <c r="F7" s="94" t="s">
        <v>19</v>
      </c>
      <c r="G7" s="93" t="s">
        <v>20</v>
      </c>
      <c r="H7" s="384" t="s">
        <v>21</v>
      </c>
      <c r="I7" s="385"/>
      <c r="J7" s="346" t="s">
        <v>429</v>
      </c>
      <c r="K7" s="344" t="s">
        <v>439</v>
      </c>
    </row>
    <row r="8" spans="1:11" ht="19.5" customHeight="1">
      <c r="A8" s="396" t="s">
        <v>0</v>
      </c>
      <c r="B8" s="390"/>
      <c r="C8" s="380" t="s">
        <v>110</v>
      </c>
      <c r="D8" s="381" t="s">
        <v>111</v>
      </c>
      <c r="E8" s="65" t="s">
        <v>22</v>
      </c>
      <c r="F8" s="384" t="s">
        <v>112</v>
      </c>
      <c r="G8" s="380" t="s">
        <v>113</v>
      </c>
      <c r="H8" s="386" t="s">
        <v>431</v>
      </c>
      <c r="I8" s="387"/>
      <c r="J8" s="400" t="s">
        <v>430</v>
      </c>
      <c r="K8" s="394" t="s">
        <v>16</v>
      </c>
    </row>
    <row r="9" spans="1:11" ht="27" customHeight="1">
      <c r="A9" s="397"/>
      <c r="B9" s="391"/>
      <c r="C9" s="380"/>
      <c r="D9" s="381"/>
      <c r="E9" s="349" t="s">
        <v>432</v>
      </c>
      <c r="F9" s="384"/>
      <c r="G9" s="380"/>
      <c r="H9" s="388"/>
      <c r="I9" s="389"/>
      <c r="J9" s="401"/>
      <c r="K9" s="395"/>
    </row>
    <row r="10" spans="1:11">
      <c r="A10" s="88"/>
      <c r="B10" s="86"/>
      <c r="C10" s="87"/>
      <c r="D10" s="87"/>
      <c r="E10" s="25"/>
      <c r="F10" s="87"/>
      <c r="G10" s="87"/>
      <c r="H10" s="87"/>
      <c r="I10" s="87"/>
      <c r="J10" s="97"/>
      <c r="K10" s="87"/>
    </row>
    <row r="11" spans="1:11" ht="59.25" customHeight="1">
      <c r="A11" s="78">
        <v>2009</v>
      </c>
      <c r="B11" s="63">
        <v>12871</v>
      </c>
      <c r="C11" s="82">
        <v>14974</v>
      </c>
      <c r="D11" s="63">
        <v>3360</v>
      </c>
      <c r="E11" s="82">
        <v>1665</v>
      </c>
      <c r="F11" s="63">
        <v>4512</v>
      </c>
      <c r="G11" s="82">
        <v>365</v>
      </c>
      <c r="H11" s="382">
        <v>3988</v>
      </c>
      <c r="I11" s="382"/>
      <c r="J11" s="96">
        <v>1084</v>
      </c>
      <c r="K11" s="64">
        <f>+(C11/B11)*100</f>
        <v>116.33905679434386</v>
      </c>
    </row>
    <row r="12" spans="1:11" ht="59.25" customHeight="1">
      <c r="A12" s="78">
        <v>2010</v>
      </c>
      <c r="B12" s="63">
        <v>12643</v>
      </c>
      <c r="C12" s="82">
        <v>14970</v>
      </c>
      <c r="D12" s="63">
        <v>3351</v>
      </c>
      <c r="E12" s="82">
        <v>1667</v>
      </c>
      <c r="F12" s="63">
        <v>4512</v>
      </c>
      <c r="G12" s="82">
        <v>365</v>
      </c>
      <c r="H12" s="382">
        <v>3991</v>
      </c>
      <c r="I12" s="382"/>
      <c r="J12" s="96">
        <v>1084</v>
      </c>
      <c r="K12" s="64">
        <f>+(C12/B12)*100</f>
        <v>118.40544174642093</v>
      </c>
    </row>
    <row r="13" spans="1:11" s="51" customFormat="1" ht="59.25" customHeight="1">
      <c r="A13" s="78">
        <v>2011</v>
      </c>
      <c r="B13" s="63">
        <v>21553</v>
      </c>
      <c r="C13" s="345">
        <v>19184</v>
      </c>
      <c r="D13" s="63">
        <v>10030</v>
      </c>
      <c r="E13" s="345">
        <v>6085</v>
      </c>
      <c r="F13" s="63">
        <v>4665</v>
      </c>
      <c r="G13" s="345">
        <v>330</v>
      </c>
      <c r="H13" s="382">
        <v>4159</v>
      </c>
      <c r="I13" s="382"/>
      <c r="J13" s="345" t="s">
        <v>109</v>
      </c>
      <c r="K13" s="64">
        <f>+(C13/B13)*100</f>
        <v>89.008490697350723</v>
      </c>
    </row>
    <row r="14" spans="1:11" s="51" customFormat="1" ht="59.25" customHeight="1">
      <c r="A14" s="66">
        <v>2012</v>
      </c>
      <c r="B14" s="63">
        <v>21698</v>
      </c>
      <c r="C14" s="345">
        <v>18893</v>
      </c>
      <c r="D14" s="63">
        <v>8267</v>
      </c>
      <c r="E14" s="345">
        <v>5020</v>
      </c>
      <c r="F14" s="63">
        <v>4688</v>
      </c>
      <c r="G14" s="345">
        <v>365</v>
      </c>
      <c r="H14" s="382">
        <v>4489</v>
      </c>
      <c r="I14" s="382"/>
      <c r="J14" s="345">
        <v>1084</v>
      </c>
      <c r="K14" s="64">
        <f>+(C14/B14)*100</f>
        <v>87.07254124804129</v>
      </c>
    </row>
    <row r="15" spans="1:11" ht="59.25" customHeight="1">
      <c r="A15" s="59">
        <v>2013</v>
      </c>
      <c r="B15" s="351">
        <v>21765</v>
      </c>
      <c r="C15" s="352">
        <f>SUM(D15:J15)-E15</f>
        <v>19564</v>
      </c>
      <c r="D15" s="351">
        <v>8203</v>
      </c>
      <c r="E15" s="352">
        <v>5023</v>
      </c>
      <c r="F15" s="351">
        <v>4989</v>
      </c>
      <c r="G15" s="352">
        <v>389</v>
      </c>
      <c r="H15" s="383">
        <v>4910</v>
      </c>
      <c r="I15" s="383"/>
      <c r="J15" s="352">
        <v>1073</v>
      </c>
      <c r="K15" s="353">
        <f>+(C15/B15)*100</f>
        <v>89.88743395359522</v>
      </c>
    </row>
    <row r="16" spans="1:11" ht="15" customHeight="1" thickBot="1">
      <c r="A16" s="22"/>
      <c r="B16" s="43"/>
      <c r="C16" s="28"/>
      <c r="D16" s="30"/>
      <c r="E16" s="28"/>
      <c r="F16" s="30"/>
      <c r="G16" s="19"/>
      <c r="H16" s="28"/>
      <c r="I16" s="28"/>
      <c r="J16" s="28"/>
      <c r="K16" s="29"/>
    </row>
    <row r="17" spans="1:11">
      <c r="A17" s="377"/>
      <c r="B17" s="377"/>
      <c r="C17" s="377"/>
      <c r="D17" s="83"/>
      <c r="E17" s="377"/>
      <c r="F17" s="377"/>
      <c r="G17" s="377"/>
      <c r="H17" s="377"/>
      <c r="I17" s="377"/>
      <c r="J17" s="95"/>
      <c r="K17" s="83"/>
    </row>
    <row r="18" spans="1:11" ht="13.5" customHeight="1">
      <c r="A18" s="402" t="s">
        <v>23</v>
      </c>
      <c r="B18" s="402"/>
      <c r="C18" s="402"/>
      <c r="D18" s="402"/>
      <c r="E18" s="365"/>
      <c r="F18" s="402" t="s">
        <v>510</v>
      </c>
      <c r="G18" s="402"/>
      <c r="H18" s="402"/>
      <c r="I18" s="402"/>
      <c r="J18" s="402"/>
      <c r="K18" s="402"/>
    </row>
    <row r="19" spans="1:11" ht="13.5" customHeight="1">
      <c r="A19" s="403" t="s">
        <v>433</v>
      </c>
      <c r="B19" s="403"/>
      <c r="C19" s="403"/>
      <c r="D19" s="403"/>
      <c r="E19" s="403"/>
      <c r="F19" s="350"/>
      <c r="G19" s="404" t="s">
        <v>438</v>
      </c>
      <c r="H19" s="404"/>
      <c r="I19" s="404"/>
      <c r="J19" s="404"/>
      <c r="K19" s="404"/>
    </row>
    <row r="20" spans="1:11" ht="13.5" customHeight="1">
      <c r="A20" s="403" t="s">
        <v>434</v>
      </c>
      <c r="B20" s="403"/>
      <c r="C20" s="403"/>
      <c r="D20" s="403"/>
      <c r="E20" s="403"/>
      <c r="F20" s="403"/>
      <c r="G20" s="403"/>
      <c r="H20" s="403"/>
      <c r="I20" s="403"/>
      <c r="J20" s="403"/>
      <c r="K20" s="347"/>
    </row>
    <row r="21" spans="1:11" ht="13.5" customHeight="1">
      <c r="A21" s="403" t="s">
        <v>70</v>
      </c>
      <c r="B21" s="403"/>
      <c r="C21" s="403"/>
      <c r="D21" s="403"/>
      <c r="E21" s="403"/>
      <c r="F21" s="403"/>
      <c r="G21" s="403"/>
      <c r="H21" s="403"/>
      <c r="I21" s="403"/>
      <c r="J21" s="403"/>
      <c r="K21" s="347"/>
    </row>
    <row r="22" spans="1:11" ht="13.5" customHeight="1">
      <c r="A22" s="403" t="s">
        <v>435</v>
      </c>
      <c r="B22" s="403"/>
      <c r="C22" s="403"/>
      <c r="D22" s="403"/>
      <c r="E22" s="403"/>
      <c r="F22" s="403"/>
      <c r="G22" s="403"/>
      <c r="H22" s="403"/>
      <c r="I22" s="403"/>
      <c r="J22" s="403"/>
      <c r="K22" s="347"/>
    </row>
    <row r="23" spans="1:11" ht="13.5" customHeight="1">
      <c r="A23" s="403" t="s">
        <v>436</v>
      </c>
      <c r="B23" s="403"/>
      <c r="C23" s="403"/>
      <c r="D23" s="403"/>
      <c r="E23" s="403"/>
      <c r="F23" s="403"/>
      <c r="G23" s="403"/>
      <c r="H23" s="403"/>
      <c r="I23" s="403"/>
      <c r="J23" s="403"/>
      <c r="K23" s="347"/>
    </row>
    <row r="24" spans="1:11" ht="13.5" customHeight="1">
      <c r="A24" s="403" t="s">
        <v>437</v>
      </c>
      <c r="B24" s="403"/>
      <c r="C24" s="403"/>
      <c r="D24" s="403"/>
      <c r="E24" s="403"/>
      <c r="F24" s="403"/>
      <c r="G24" s="403"/>
      <c r="H24" s="403"/>
      <c r="I24" s="403"/>
      <c r="J24" s="403"/>
      <c r="K24" s="347"/>
    </row>
  </sheetData>
  <mergeCells count="36">
    <mergeCell ref="A24:J24"/>
    <mergeCell ref="A22:J22"/>
    <mergeCell ref="A21:J21"/>
    <mergeCell ref="A19:E19"/>
    <mergeCell ref="G19:K19"/>
    <mergeCell ref="I23:J23"/>
    <mergeCell ref="A23:H23"/>
    <mergeCell ref="I20:J20"/>
    <mergeCell ref="A20:H20"/>
    <mergeCell ref="A18:B18"/>
    <mergeCell ref="C18:D18"/>
    <mergeCell ref="F18:K18"/>
    <mergeCell ref="B7:B9"/>
    <mergeCell ref="I5:K5"/>
    <mergeCell ref="A5:B5"/>
    <mergeCell ref="K8:K9"/>
    <mergeCell ref="A8:A9"/>
    <mergeCell ref="F8:F9"/>
    <mergeCell ref="D6:J6"/>
    <mergeCell ref="J8:J9"/>
    <mergeCell ref="A2:K2"/>
    <mergeCell ref="A3:K3"/>
    <mergeCell ref="A6:A7"/>
    <mergeCell ref="A17:C17"/>
    <mergeCell ref="E17:I17"/>
    <mergeCell ref="D7:E7"/>
    <mergeCell ref="C8:C9"/>
    <mergeCell ref="D8:D9"/>
    <mergeCell ref="H11:I11"/>
    <mergeCell ref="H12:I12"/>
    <mergeCell ref="H13:I13"/>
    <mergeCell ref="H14:I14"/>
    <mergeCell ref="G8:G9"/>
    <mergeCell ref="H15:I15"/>
    <mergeCell ref="H7:I7"/>
    <mergeCell ref="H8:I9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40"/>
  <sheetViews>
    <sheetView topLeftCell="A4" workbookViewId="0">
      <selection activeCell="D23" sqref="D23"/>
    </sheetView>
  </sheetViews>
  <sheetFormatPr defaultRowHeight="13.5"/>
  <cols>
    <col min="1" max="1" width="9.21875" customWidth="1"/>
    <col min="2" max="2" width="9.33203125" customWidth="1"/>
    <col min="3" max="3" width="8.5546875" customWidth="1"/>
    <col min="4" max="5" width="8.6640625" customWidth="1"/>
    <col min="6" max="6" width="11.5546875" customWidth="1"/>
    <col min="7" max="8" width="9.33203125" customWidth="1"/>
    <col min="14" max="14" width="11.109375" customWidth="1"/>
    <col min="30" max="30" width="10.88671875" customWidth="1"/>
  </cols>
  <sheetData>
    <row r="1" spans="1:32" ht="27.75" customHeight="1">
      <c r="A1" s="374" t="s">
        <v>100</v>
      </c>
      <c r="B1" s="374"/>
      <c r="C1" s="374"/>
      <c r="D1" s="374"/>
      <c r="E1" s="374"/>
      <c r="F1" s="374"/>
      <c r="G1" s="374"/>
      <c r="H1" s="374"/>
      <c r="I1" s="374" t="s">
        <v>96</v>
      </c>
      <c r="J1" s="374"/>
      <c r="K1" s="374"/>
      <c r="L1" s="374"/>
      <c r="M1" s="374"/>
      <c r="N1" s="374"/>
      <c r="O1" s="374"/>
      <c r="P1" s="374"/>
      <c r="Q1" s="374" t="s">
        <v>96</v>
      </c>
      <c r="R1" s="374"/>
      <c r="S1" s="374"/>
      <c r="T1" s="374"/>
      <c r="U1" s="374"/>
      <c r="V1" s="374"/>
      <c r="W1" s="374"/>
      <c r="X1" s="374"/>
      <c r="Y1" s="374" t="s">
        <v>440</v>
      </c>
      <c r="Z1" s="374"/>
      <c r="AA1" s="374"/>
      <c r="AB1" s="374"/>
      <c r="AC1" s="374"/>
      <c r="AD1" s="374"/>
      <c r="AE1" s="374"/>
      <c r="AF1" s="374"/>
    </row>
    <row r="2" spans="1:32" ht="30.75" customHeight="1">
      <c r="A2" s="374" t="s">
        <v>442</v>
      </c>
      <c r="B2" s="374"/>
      <c r="C2" s="374"/>
      <c r="D2" s="374"/>
      <c r="E2" s="374"/>
      <c r="F2" s="374"/>
      <c r="G2" s="374"/>
      <c r="H2" s="374"/>
      <c r="I2" s="374" t="s">
        <v>97</v>
      </c>
      <c r="J2" s="374"/>
      <c r="K2" s="374"/>
      <c r="L2" s="374"/>
      <c r="M2" s="374"/>
      <c r="N2" s="374"/>
      <c r="O2" s="374"/>
      <c r="P2" s="374"/>
      <c r="Q2" s="374" t="s">
        <v>97</v>
      </c>
      <c r="R2" s="374"/>
      <c r="S2" s="374"/>
      <c r="T2" s="374"/>
      <c r="U2" s="374"/>
      <c r="V2" s="374"/>
      <c r="W2" s="374"/>
      <c r="X2" s="374"/>
      <c r="Y2" s="374" t="s">
        <v>441</v>
      </c>
      <c r="Z2" s="374"/>
      <c r="AA2" s="374"/>
      <c r="AB2" s="374"/>
      <c r="AC2" s="374"/>
      <c r="AD2" s="374"/>
      <c r="AE2" s="374"/>
      <c r="AF2" s="374"/>
    </row>
    <row r="3" spans="1:32" ht="12" customHeight="1">
      <c r="A3" s="1"/>
      <c r="I3" s="1"/>
      <c r="Q3" s="1"/>
      <c r="Y3" s="1"/>
    </row>
    <row r="4" spans="1:32" ht="14.25" customHeight="1" thickBot="1">
      <c r="A4" s="405" t="s">
        <v>82</v>
      </c>
      <c r="B4" s="405"/>
      <c r="C4" s="405"/>
      <c r="D4" s="42"/>
      <c r="E4" s="42"/>
      <c r="F4" s="92"/>
      <c r="G4" s="392" t="s">
        <v>83</v>
      </c>
      <c r="H4" s="392"/>
      <c r="I4" s="405" t="s">
        <v>82</v>
      </c>
      <c r="J4" s="405"/>
      <c r="K4" s="405"/>
      <c r="L4" s="42"/>
      <c r="M4" s="42"/>
      <c r="N4" s="92"/>
      <c r="O4" s="392" t="s">
        <v>83</v>
      </c>
      <c r="P4" s="392"/>
      <c r="Q4" s="405" t="s">
        <v>82</v>
      </c>
      <c r="R4" s="405"/>
      <c r="S4" s="405"/>
      <c r="T4" s="42"/>
      <c r="U4" s="42"/>
      <c r="V4" s="92"/>
      <c r="W4" s="392" t="s">
        <v>83</v>
      </c>
      <c r="X4" s="392"/>
      <c r="Y4" s="405" t="s">
        <v>82</v>
      </c>
      <c r="Z4" s="405"/>
      <c r="AA4" s="405"/>
      <c r="AB4" s="42"/>
      <c r="AC4" s="42"/>
      <c r="AD4" s="92"/>
      <c r="AE4" s="392" t="s">
        <v>83</v>
      </c>
      <c r="AF4" s="392"/>
    </row>
    <row r="5" spans="1:32" ht="20.100000000000001" customHeight="1">
      <c r="A5" s="360" t="s">
        <v>12</v>
      </c>
      <c r="B5" s="407" t="s">
        <v>496</v>
      </c>
      <c r="C5" s="408"/>
      <c r="D5" s="408"/>
      <c r="E5" s="408"/>
      <c r="F5" s="408"/>
      <c r="G5" s="408"/>
      <c r="H5" s="408"/>
      <c r="I5" s="360" t="s">
        <v>12</v>
      </c>
      <c r="J5" s="407" t="s">
        <v>503</v>
      </c>
      <c r="K5" s="408"/>
      <c r="L5" s="408"/>
      <c r="M5" s="408"/>
      <c r="N5" s="408"/>
      <c r="O5" s="408"/>
      <c r="P5" s="408"/>
      <c r="Q5" s="360" t="s">
        <v>12</v>
      </c>
      <c r="R5" s="407" t="s">
        <v>504</v>
      </c>
      <c r="S5" s="408"/>
      <c r="T5" s="408"/>
      <c r="U5" s="408"/>
      <c r="V5" s="408"/>
      <c r="W5" s="408"/>
      <c r="X5" s="408"/>
      <c r="Y5" s="52" t="s">
        <v>12</v>
      </c>
      <c r="Z5" s="407" t="s">
        <v>505</v>
      </c>
      <c r="AA5" s="408"/>
      <c r="AB5" s="408"/>
      <c r="AC5" s="408"/>
      <c r="AD5" s="408"/>
      <c r="AE5" s="408"/>
      <c r="AF5" s="408"/>
    </row>
    <row r="6" spans="1:32" ht="20.100000000000001" customHeight="1">
      <c r="A6" s="376" t="s">
        <v>24</v>
      </c>
      <c r="B6" s="361"/>
      <c r="C6" s="362" t="s">
        <v>497</v>
      </c>
      <c r="D6" s="363" t="s">
        <v>498</v>
      </c>
      <c r="E6" s="362" t="s">
        <v>499</v>
      </c>
      <c r="F6" s="362" t="s">
        <v>500</v>
      </c>
      <c r="G6" s="362" t="s">
        <v>501</v>
      </c>
      <c r="H6" s="362" t="s">
        <v>502</v>
      </c>
      <c r="I6" s="376" t="s">
        <v>24</v>
      </c>
      <c r="J6" s="361"/>
      <c r="K6" s="362" t="s">
        <v>497</v>
      </c>
      <c r="L6" s="363" t="s">
        <v>498</v>
      </c>
      <c r="M6" s="362" t="s">
        <v>499</v>
      </c>
      <c r="N6" s="362" t="s">
        <v>500</v>
      </c>
      <c r="O6" s="362" t="s">
        <v>501</v>
      </c>
      <c r="P6" s="362" t="s">
        <v>502</v>
      </c>
      <c r="Q6" s="376" t="s">
        <v>24</v>
      </c>
      <c r="R6" s="361"/>
      <c r="S6" s="362" t="s">
        <v>497</v>
      </c>
      <c r="T6" s="363" t="s">
        <v>498</v>
      </c>
      <c r="U6" s="362" t="s">
        <v>499</v>
      </c>
      <c r="V6" s="362" t="s">
        <v>500</v>
      </c>
      <c r="W6" s="362" t="s">
        <v>501</v>
      </c>
      <c r="X6" s="362" t="s">
        <v>502</v>
      </c>
      <c r="Y6" s="396" t="s">
        <v>24</v>
      </c>
      <c r="Z6" s="361"/>
      <c r="AA6" s="362" t="s">
        <v>497</v>
      </c>
      <c r="AB6" s="363" t="s">
        <v>498</v>
      </c>
      <c r="AC6" s="362" t="s">
        <v>499</v>
      </c>
      <c r="AD6" s="362" t="s">
        <v>500</v>
      </c>
      <c r="AE6" s="362" t="s">
        <v>501</v>
      </c>
      <c r="AF6" s="362" t="s">
        <v>502</v>
      </c>
    </row>
    <row r="7" spans="1:32" ht="20.100000000000001" customHeight="1">
      <c r="A7" s="406"/>
      <c r="B7" s="89"/>
      <c r="C7" s="91" t="s">
        <v>84</v>
      </c>
      <c r="D7" s="90" t="s">
        <v>85</v>
      </c>
      <c r="E7" s="91" t="s">
        <v>86</v>
      </c>
      <c r="F7" s="91" t="s">
        <v>87</v>
      </c>
      <c r="G7" s="91" t="s">
        <v>88</v>
      </c>
      <c r="H7" s="91" t="s">
        <v>81</v>
      </c>
      <c r="I7" s="406"/>
      <c r="J7" s="89"/>
      <c r="K7" s="91" t="s">
        <v>84</v>
      </c>
      <c r="L7" s="90" t="s">
        <v>85</v>
      </c>
      <c r="M7" s="91" t="s">
        <v>86</v>
      </c>
      <c r="N7" s="91" t="s">
        <v>87</v>
      </c>
      <c r="O7" s="91" t="s">
        <v>88</v>
      </c>
      <c r="P7" s="91" t="s">
        <v>81</v>
      </c>
      <c r="Q7" s="406"/>
      <c r="R7" s="89"/>
      <c r="S7" s="91" t="s">
        <v>84</v>
      </c>
      <c r="T7" s="90" t="s">
        <v>85</v>
      </c>
      <c r="U7" s="91" t="s">
        <v>86</v>
      </c>
      <c r="V7" s="91" t="s">
        <v>87</v>
      </c>
      <c r="W7" s="91" t="s">
        <v>88</v>
      </c>
      <c r="X7" s="91" t="s">
        <v>81</v>
      </c>
      <c r="Y7" s="397"/>
      <c r="Z7" s="89"/>
      <c r="AA7" s="91" t="s">
        <v>84</v>
      </c>
      <c r="AB7" s="90" t="s">
        <v>85</v>
      </c>
      <c r="AC7" s="91" t="s">
        <v>86</v>
      </c>
      <c r="AD7" s="91" t="s">
        <v>87</v>
      </c>
      <c r="AE7" s="91" t="s">
        <v>88</v>
      </c>
      <c r="AF7" s="91" t="s">
        <v>81</v>
      </c>
    </row>
    <row r="8" spans="1:32" ht="15" customHeight="1">
      <c r="A8" s="45">
        <v>2011</v>
      </c>
      <c r="B8" s="26"/>
      <c r="C8" s="44"/>
      <c r="D8" s="44"/>
      <c r="E8" s="44"/>
      <c r="F8" s="44"/>
      <c r="G8" s="46"/>
      <c r="H8" s="17"/>
      <c r="I8" s="45">
        <v>2011</v>
      </c>
      <c r="J8" s="26"/>
      <c r="K8" s="44"/>
      <c r="L8" s="44"/>
      <c r="M8" s="44"/>
      <c r="N8" s="44"/>
      <c r="O8" s="46"/>
      <c r="P8" s="17"/>
      <c r="Q8" s="45">
        <v>2011</v>
      </c>
      <c r="R8" s="26"/>
      <c r="S8" s="44"/>
      <c r="T8" s="44"/>
      <c r="U8" s="44"/>
      <c r="V8" s="44"/>
      <c r="W8" s="46"/>
      <c r="X8" s="17"/>
      <c r="Y8" s="45">
        <v>2011</v>
      </c>
      <c r="Z8" s="26"/>
      <c r="AA8" s="44"/>
      <c r="AB8" s="44"/>
      <c r="AC8" s="44"/>
      <c r="AD8" s="44"/>
      <c r="AE8" s="46"/>
      <c r="AF8" s="17"/>
    </row>
    <row r="9" spans="1:32" ht="17.25" customHeight="1">
      <c r="A9" s="45" t="s">
        <v>99</v>
      </c>
      <c r="B9" s="26">
        <v>173</v>
      </c>
      <c r="C9" s="44">
        <v>136</v>
      </c>
      <c r="D9" s="44">
        <v>13</v>
      </c>
      <c r="E9" s="44">
        <v>16</v>
      </c>
      <c r="F9" s="44">
        <v>7</v>
      </c>
      <c r="G9" s="46">
        <v>1</v>
      </c>
      <c r="H9" s="17" t="s">
        <v>101</v>
      </c>
      <c r="I9" s="45" t="s">
        <v>99</v>
      </c>
      <c r="J9" s="26">
        <v>57</v>
      </c>
      <c r="K9" s="44">
        <v>50</v>
      </c>
      <c r="L9" s="44">
        <v>7</v>
      </c>
      <c r="M9" s="44" t="s">
        <v>101</v>
      </c>
      <c r="N9" s="44" t="s">
        <v>101</v>
      </c>
      <c r="O9" s="46" t="s">
        <v>101</v>
      </c>
      <c r="P9" s="17" t="s">
        <v>101</v>
      </c>
      <c r="Q9" s="45" t="s">
        <v>99</v>
      </c>
      <c r="R9" s="26">
        <v>39</v>
      </c>
      <c r="S9" s="44">
        <v>29</v>
      </c>
      <c r="T9" s="44">
        <v>2</v>
      </c>
      <c r="U9" s="44">
        <v>6</v>
      </c>
      <c r="V9" s="44">
        <v>2</v>
      </c>
      <c r="W9" s="46" t="s">
        <v>101</v>
      </c>
      <c r="X9" s="17" t="s">
        <v>101</v>
      </c>
      <c r="Y9" s="45" t="s">
        <v>99</v>
      </c>
      <c r="Z9" s="26">
        <v>77</v>
      </c>
      <c r="AA9" s="44">
        <v>57</v>
      </c>
      <c r="AB9" s="44">
        <v>4</v>
      </c>
      <c r="AC9" s="44">
        <v>10</v>
      </c>
      <c r="AD9" s="44">
        <v>5</v>
      </c>
      <c r="AE9" s="46">
        <v>1</v>
      </c>
      <c r="AF9" s="17" t="s">
        <v>101</v>
      </c>
    </row>
    <row r="10" spans="1:32" ht="17.25" customHeight="1">
      <c r="A10" s="45" t="s">
        <v>89</v>
      </c>
      <c r="B10" s="26">
        <v>158500</v>
      </c>
      <c r="C10" s="44">
        <v>138849</v>
      </c>
      <c r="D10" s="44">
        <v>10561</v>
      </c>
      <c r="E10" s="44">
        <v>2546</v>
      </c>
      <c r="F10" s="44">
        <v>6432</v>
      </c>
      <c r="G10" s="46">
        <v>112</v>
      </c>
      <c r="H10" s="17" t="s">
        <v>101</v>
      </c>
      <c r="I10" s="45" t="s">
        <v>89</v>
      </c>
      <c r="J10" s="26">
        <v>117967</v>
      </c>
      <c r="K10" s="44">
        <v>108809</v>
      </c>
      <c r="L10" s="44">
        <v>9158</v>
      </c>
      <c r="M10" s="44" t="s">
        <v>101</v>
      </c>
      <c r="N10" s="44" t="s">
        <v>101</v>
      </c>
      <c r="O10" s="46" t="s">
        <v>101</v>
      </c>
      <c r="P10" s="17" t="s">
        <v>101</v>
      </c>
      <c r="Q10" s="45" t="s">
        <v>89</v>
      </c>
      <c r="R10" s="26">
        <v>13364</v>
      </c>
      <c r="S10" s="44">
        <v>12036</v>
      </c>
      <c r="T10" s="44">
        <v>453</v>
      </c>
      <c r="U10" s="44">
        <v>649</v>
      </c>
      <c r="V10" s="44">
        <v>226</v>
      </c>
      <c r="W10" s="46" t="s">
        <v>101</v>
      </c>
      <c r="X10" s="17" t="s">
        <v>101</v>
      </c>
      <c r="Y10" s="45" t="s">
        <v>89</v>
      </c>
      <c r="Z10" s="26">
        <v>27169</v>
      </c>
      <c r="AA10" s="44">
        <v>18004</v>
      </c>
      <c r="AB10" s="44">
        <v>950</v>
      </c>
      <c r="AC10" s="44">
        <v>1897</v>
      </c>
      <c r="AD10" s="44">
        <v>6206</v>
      </c>
      <c r="AE10" s="46">
        <v>112</v>
      </c>
      <c r="AF10" s="17" t="s">
        <v>101</v>
      </c>
    </row>
    <row r="11" spans="1:32" ht="15" customHeight="1">
      <c r="A11" s="45">
        <v>2012</v>
      </c>
      <c r="B11" s="26"/>
      <c r="C11" s="44"/>
      <c r="D11" s="44"/>
      <c r="E11" s="44"/>
      <c r="F11" s="44"/>
      <c r="G11" s="46"/>
      <c r="H11" s="17"/>
      <c r="I11" s="45">
        <v>2012</v>
      </c>
      <c r="J11" s="26"/>
      <c r="K11" s="44"/>
      <c r="L11" s="44"/>
      <c r="M11" s="44"/>
      <c r="N11" s="44"/>
      <c r="O11" s="46"/>
      <c r="P11" s="17"/>
      <c r="Q11" s="45">
        <v>2012</v>
      </c>
      <c r="R11" s="26"/>
      <c r="S11" s="44"/>
      <c r="T11" s="44"/>
      <c r="U11" s="44"/>
      <c r="V11" s="44"/>
      <c r="W11" s="46"/>
      <c r="X11" s="17"/>
      <c r="Y11" s="45">
        <v>2012</v>
      </c>
      <c r="Z11" s="26"/>
      <c r="AA11" s="44"/>
      <c r="AB11" s="44"/>
      <c r="AC11" s="44"/>
      <c r="AD11" s="44"/>
      <c r="AE11" s="46"/>
      <c r="AF11" s="17"/>
    </row>
    <row r="12" spans="1:32" ht="17.25" customHeight="1">
      <c r="A12" s="45" t="s">
        <v>99</v>
      </c>
      <c r="B12" s="72">
        <f>SUM(C12:H12)</f>
        <v>181</v>
      </c>
      <c r="C12" s="44">
        <v>146</v>
      </c>
      <c r="D12" s="44">
        <v>13</v>
      </c>
      <c r="E12" s="44">
        <v>12</v>
      </c>
      <c r="F12" s="44">
        <v>7</v>
      </c>
      <c r="G12" s="46">
        <v>3</v>
      </c>
      <c r="H12" s="17" t="s">
        <v>101</v>
      </c>
      <c r="I12" s="45" t="s">
        <v>99</v>
      </c>
      <c r="J12" s="26">
        <f>SUM(K12:P12)</f>
        <v>55</v>
      </c>
      <c r="K12" s="44">
        <v>51</v>
      </c>
      <c r="L12" s="44">
        <v>4</v>
      </c>
      <c r="M12" s="44" t="s">
        <v>101</v>
      </c>
      <c r="N12" s="44" t="s">
        <v>101</v>
      </c>
      <c r="O12" s="46" t="s">
        <v>101</v>
      </c>
      <c r="P12" s="17" t="s">
        <v>101</v>
      </c>
      <c r="Q12" s="45" t="s">
        <v>99</v>
      </c>
      <c r="R12" s="26">
        <f>SUM(S12:X12)</f>
        <v>45</v>
      </c>
      <c r="S12" s="44">
        <v>32</v>
      </c>
      <c r="T12" s="44">
        <v>7</v>
      </c>
      <c r="U12" s="44">
        <v>4</v>
      </c>
      <c r="V12" s="44">
        <v>1</v>
      </c>
      <c r="W12" s="46">
        <v>1</v>
      </c>
      <c r="X12" s="17" t="s">
        <v>101</v>
      </c>
      <c r="Y12" s="45" t="s">
        <v>99</v>
      </c>
      <c r="Z12" s="26">
        <f>SUM(AA12:AF12)</f>
        <v>81</v>
      </c>
      <c r="AA12" s="44">
        <v>63</v>
      </c>
      <c r="AB12" s="44">
        <v>2</v>
      </c>
      <c r="AC12" s="44">
        <v>8</v>
      </c>
      <c r="AD12" s="44">
        <v>6</v>
      </c>
      <c r="AE12" s="46">
        <v>2</v>
      </c>
      <c r="AF12" s="17" t="s">
        <v>101</v>
      </c>
    </row>
    <row r="13" spans="1:32" ht="17.25" customHeight="1">
      <c r="A13" s="45" t="s">
        <v>89</v>
      </c>
      <c r="B13" s="26">
        <f>SUM(C13:H13)</f>
        <v>78208</v>
      </c>
      <c r="C13" s="44">
        <v>65886</v>
      </c>
      <c r="D13" s="44">
        <v>6725</v>
      </c>
      <c r="E13" s="44">
        <v>1663</v>
      </c>
      <c r="F13" s="44">
        <v>3623</v>
      </c>
      <c r="G13" s="46">
        <v>311</v>
      </c>
      <c r="H13" s="17" t="s">
        <v>101</v>
      </c>
      <c r="I13" s="45" t="s">
        <v>89</v>
      </c>
      <c r="J13" s="26">
        <f>SUM(K13:P13)</f>
        <v>41559</v>
      </c>
      <c r="K13" s="44">
        <v>37638</v>
      </c>
      <c r="L13" s="44">
        <v>3921</v>
      </c>
      <c r="M13" s="44" t="s">
        <v>101</v>
      </c>
      <c r="N13" s="44" t="s">
        <v>101</v>
      </c>
      <c r="O13" s="46" t="s">
        <v>101</v>
      </c>
      <c r="P13" s="17" t="s">
        <v>101</v>
      </c>
      <c r="Q13" s="45" t="s">
        <v>89</v>
      </c>
      <c r="R13" s="26">
        <f>SUM(S13:X13)</f>
        <v>13250</v>
      </c>
      <c r="S13" s="44">
        <v>11009</v>
      </c>
      <c r="T13" s="44">
        <v>824</v>
      </c>
      <c r="U13" s="44">
        <v>787</v>
      </c>
      <c r="V13" s="44">
        <v>376</v>
      </c>
      <c r="W13" s="46">
        <v>254</v>
      </c>
      <c r="X13" s="17" t="s">
        <v>101</v>
      </c>
      <c r="Y13" s="45" t="s">
        <v>89</v>
      </c>
      <c r="Z13" s="26">
        <f>SUM(AA13:AF13)</f>
        <v>23399</v>
      </c>
      <c r="AA13" s="44">
        <v>17239</v>
      </c>
      <c r="AB13" s="44">
        <v>1980</v>
      </c>
      <c r="AC13" s="44">
        <v>876</v>
      </c>
      <c r="AD13" s="44">
        <v>3247</v>
      </c>
      <c r="AE13" s="46">
        <v>57</v>
      </c>
      <c r="AF13" s="17" t="s">
        <v>101</v>
      </c>
    </row>
    <row r="14" spans="1:32" s="73" customFormat="1" ht="15" customHeight="1">
      <c r="A14" s="34">
        <v>2013</v>
      </c>
      <c r="B14" s="27"/>
      <c r="C14" s="30"/>
      <c r="D14" s="30"/>
      <c r="E14" s="30"/>
      <c r="F14" s="30"/>
      <c r="G14" s="33"/>
      <c r="H14" s="53"/>
      <c r="I14" s="34">
        <v>2013</v>
      </c>
      <c r="J14" s="27"/>
      <c r="K14" s="30"/>
      <c r="L14" s="30"/>
      <c r="M14" s="30"/>
      <c r="N14" s="30"/>
      <c r="O14" s="33"/>
      <c r="P14" s="53"/>
      <c r="Q14" s="34">
        <v>2013</v>
      </c>
      <c r="R14" s="27"/>
      <c r="S14" s="30"/>
      <c r="T14" s="30"/>
      <c r="U14" s="30"/>
      <c r="V14" s="30"/>
      <c r="W14" s="33"/>
      <c r="X14" s="53"/>
      <c r="Y14" s="34">
        <v>2013</v>
      </c>
      <c r="Z14" s="27"/>
      <c r="AA14" s="30"/>
      <c r="AB14" s="30"/>
      <c r="AC14" s="30"/>
      <c r="AD14" s="30"/>
      <c r="AE14" s="33"/>
      <c r="AF14" s="53"/>
    </row>
    <row r="15" spans="1:32" s="73" customFormat="1" ht="17.25" customHeight="1">
      <c r="A15" s="34" t="s">
        <v>99</v>
      </c>
      <c r="B15" s="27">
        <f>SUM(C15:H15)</f>
        <v>171</v>
      </c>
      <c r="C15" s="30">
        <v>132</v>
      </c>
      <c r="D15" s="30">
        <v>13</v>
      </c>
      <c r="E15" s="30">
        <v>13</v>
      </c>
      <c r="F15" s="30">
        <v>10</v>
      </c>
      <c r="G15" s="33">
        <v>3</v>
      </c>
      <c r="H15" s="53" t="s">
        <v>108</v>
      </c>
      <c r="I15" s="34" t="s">
        <v>99</v>
      </c>
      <c r="J15" s="27">
        <f>SUM(K15:P15)</f>
        <v>55</v>
      </c>
      <c r="K15" s="30">
        <v>48</v>
      </c>
      <c r="L15" s="30">
        <v>7</v>
      </c>
      <c r="M15" s="30" t="s">
        <v>116</v>
      </c>
      <c r="N15" s="30" t="s">
        <v>116</v>
      </c>
      <c r="O15" s="33" t="s">
        <v>116</v>
      </c>
      <c r="P15" s="53" t="s">
        <v>116</v>
      </c>
      <c r="Q15" s="34" t="s">
        <v>99</v>
      </c>
      <c r="R15" s="27">
        <f>SUM(S15:X15)</f>
        <v>37</v>
      </c>
      <c r="S15" s="30">
        <v>21</v>
      </c>
      <c r="T15" s="30">
        <v>4</v>
      </c>
      <c r="U15" s="30">
        <v>6</v>
      </c>
      <c r="V15" s="30">
        <v>6</v>
      </c>
      <c r="W15" s="33" t="s">
        <v>116</v>
      </c>
      <c r="X15" s="53" t="s">
        <v>116</v>
      </c>
      <c r="Y15" s="34" t="s">
        <v>99</v>
      </c>
      <c r="Z15" s="27">
        <f>SUM(AA15:AF15)</f>
        <v>79</v>
      </c>
      <c r="AA15" s="30">
        <v>63</v>
      </c>
      <c r="AB15" s="30">
        <v>2</v>
      </c>
      <c r="AC15" s="30">
        <v>7</v>
      </c>
      <c r="AD15" s="30">
        <v>4</v>
      </c>
      <c r="AE15" s="33">
        <v>3</v>
      </c>
      <c r="AF15" s="53" t="s">
        <v>116</v>
      </c>
    </row>
    <row r="16" spans="1:32" s="73" customFormat="1" ht="17.25" customHeight="1">
      <c r="A16" s="34" t="s">
        <v>89</v>
      </c>
      <c r="B16" s="27">
        <f>SUM(C16:H16)</f>
        <v>93093</v>
      </c>
      <c r="C16" s="30">
        <v>67282</v>
      </c>
      <c r="D16" s="30">
        <v>8324</v>
      </c>
      <c r="E16" s="30">
        <v>6326</v>
      </c>
      <c r="F16" s="30">
        <v>10987</v>
      </c>
      <c r="G16" s="33">
        <v>174</v>
      </c>
      <c r="H16" s="53" t="s">
        <v>108</v>
      </c>
      <c r="I16" s="34" t="s">
        <v>89</v>
      </c>
      <c r="J16" s="27">
        <f>SUM(K16:P16)</f>
        <v>47823</v>
      </c>
      <c r="K16" s="30">
        <v>45231</v>
      </c>
      <c r="L16" s="30">
        <v>2543</v>
      </c>
      <c r="M16" s="30" t="s">
        <v>116</v>
      </c>
      <c r="N16" s="30">
        <v>49</v>
      </c>
      <c r="O16" s="33" t="s">
        <v>116</v>
      </c>
      <c r="P16" s="53" t="s">
        <v>116</v>
      </c>
      <c r="Q16" s="34" t="s">
        <v>89</v>
      </c>
      <c r="R16" s="27">
        <f>SUM(S16:X16)</f>
        <v>24211</v>
      </c>
      <c r="S16" s="30">
        <v>7633</v>
      </c>
      <c r="T16" s="30">
        <v>3770</v>
      </c>
      <c r="U16" s="30">
        <v>3973</v>
      </c>
      <c r="V16" s="30">
        <v>8835</v>
      </c>
      <c r="W16" s="33" t="s">
        <v>116</v>
      </c>
      <c r="X16" s="53" t="s">
        <v>116</v>
      </c>
      <c r="Y16" s="34" t="s">
        <v>89</v>
      </c>
      <c r="Z16" s="27">
        <f>SUM(AA16:AF16)</f>
        <v>21059</v>
      </c>
      <c r="AA16" s="30">
        <v>14418</v>
      </c>
      <c r="AB16" s="30">
        <v>2011</v>
      </c>
      <c r="AC16" s="30">
        <v>2353</v>
      </c>
      <c r="AD16" s="30">
        <v>2103</v>
      </c>
      <c r="AE16" s="33">
        <v>174</v>
      </c>
      <c r="AF16" s="53" t="s">
        <v>116</v>
      </c>
    </row>
    <row r="17" spans="1:32" ht="11.25" customHeight="1">
      <c r="A17" s="34"/>
      <c r="B17" s="27"/>
      <c r="C17" s="30"/>
      <c r="D17" s="30"/>
      <c r="E17" s="30"/>
      <c r="F17" s="30"/>
      <c r="G17" s="33"/>
      <c r="H17" s="53"/>
      <c r="I17" s="34"/>
      <c r="J17" s="27"/>
      <c r="K17" s="30"/>
      <c r="L17" s="30"/>
      <c r="M17" s="30"/>
      <c r="N17" s="30"/>
      <c r="O17" s="33"/>
      <c r="P17" s="17"/>
      <c r="Q17" s="34"/>
      <c r="R17" s="27"/>
      <c r="S17" s="30"/>
      <c r="T17" s="30"/>
      <c r="U17" s="30"/>
      <c r="V17" s="30"/>
      <c r="W17" s="33"/>
      <c r="X17" s="53"/>
      <c r="Y17" s="34"/>
      <c r="Z17" s="27"/>
      <c r="AA17" s="30"/>
      <c r="AB17" s="30"/>
      <c r="AC17" s="30"/>
      <c r="AD17" s="30"/>
      <c r="AE17" s="33"/>
      <c r="AF17" s="53"/>
    </row>
    <row r="18" spans="1:32" ht="17.25" customHeight="1">
      <c r="A18" s="34" t="s">
        <v>93</v>
      </c>
      <c r="B18" s="27"/>
      <c r="C18" s="30"/>
      <c r="D18" s="30"/>
      <c r="E18" s="30"/>
      <c r="F18" s="30"/>
      <c r="G18" s="33"/>
      <c r="H18" s="53"/>
      <c r="I18" s="34" t="s">
        <v>93</v>
      </c>
      <c r="J18" s="27"/>
      <c r="K18" s="30"/>
      <c r="L18" s="30"/>
      <c r="M18" s="30"/>
      <c r="N18" s="30"/>
      <c r="O18" s="30"/>
      <c r="P18" s="30"/>
      <c r="Q18" s="34" t="s">
        <v>93</v>
      </c>
      <c r="R18" s="27"/>
      <c r="S18" s="30"/>
      <c r="T18" s="30"/>
      <c r="U18" s="30"/>
      <c r="V18" s="30"/>
      <c r="W18" s="33"/>
      <c r="X18" s="53"/>
      <c r="Y18" s="34" t="s">
        <v>93</v>
      </c>
      <c r="Z18" s="27"/>
      <c r="AA18" s="30"/>
      <c r="AB18" s="30"/>
      <c r="AC18" s="30"/>
      <c r="AD18" s="30"/>
      <c r="AE18" s="33"/>
      <c r="AF18" s="53"/>
    </row>
    <row r="19" spans="1:32" ht="17.25" customHeight="1">
      <c r="A19" s="45" t="s">
        <v>99</v>
      </c>
      <c r="B19" s="26">
        <f>SUM(C19:H19)</f>
        <v>31</v>
      </c>
      <c r="C19" s="44">
        <v>31</v>
      </c>
      <c r="D19" s="44" t="s">
        <v>108</v>
      </c>
      <c r="E19" s="44" t="s">
        <v>108</v>
      </c>
      <c r="F19" s="44" t="s">
        <v>108</v>
      </c>
      <c r="G19" s="46" t="s">
        <v>108</v>
      </c>
      <c r="H19" s="17" t="s">
        <v>108</v>
      </c>
      <c r="I19" s="45" t="s">
        <v>99</v>
      </c>
      <c r="J19" s="26">
        <f>SUM(K19:P19)</f>
        <v>27</v>
      </c>
      <c r="K19" s="44">
        <v>27</v>
      </c>
      <c r="L19" s="44" t="s">
        <v>116</v>
      </c>
      <c r="M19" s="44" t="s">
        <v>116</v>
      </c>
      <c r="N19" s="44" t="s">
        <v>116</v>
      </c>
      <c r="O19" s="46" t="s">
        <v>116</v>
      </c>
      <c r="P19" s="17" t="s">
        <v>116</v>
      </c>
      <c r="Q19" s="45" t="s">
        <v>99</v>
      </c>
      <c r="R19" s="26">
        <f>SUM(S19:X19)</f>
        <v>3</v>
      </c>
      <c r="S19" s="44">
        <v>3</v>
      </c>
      <c r="T19" s="44" t="s">
        <v>116</v>
      </c>
      <c r="U19" s="44" t="s">
        <v>116</v>
      </c>
      <c r="V19" s="44" t="s">
        <v>116</v>
      </c>
      <c r="W19" s="46" t="s">
        <v>116</v>
      </c>
      <c r="X19" s="17" t="s">
        <v>116</v>
      </c>
      <c r="Y19" s="45" t="s">
        <v>99</v>
      </c>
      <c r="Z19" s="26">
        <f>SUM(AA19:AF19)</f>
        <v>1</v>
      </c>
      <c r="AA19" s="44">
        <v>1</v>
      </c>
      <c r="AB19" s="44" t="s">
        <v>116</v>
      </c>
      <c r="AC19" s="44" t="s">
        <v>116</v>
      </c>
      <c r="AD19" s="44" t="s">
        <v>116</v>
      </c>
      <c r="AE19" s="46" t="s">
        <v>116</v>
      </c>
      <c r="AF19" s="17" t="s">
        <v>116</v>
      </c>
    </row>
    <row r="20" spans="1:32" ht="17.25" customHeight="1">
      <c r="A20" s="45" t="s">
        <v>89</v>
      </c>
      <c r="B20" s="26">
        <f>SUM(C20:H20)</f>
        <v>19777</v>
      </c>
      <c r="C20" s="44">
        <v>19461</v>
      </c>
      <c r="D20" s="44" t="s">
        <v>108</v>
      </c>
      <c r="E20" s="44">
        <v>316</v>
      </c>
      <c r="F20" s="44" t="s">
        <v>108</v>
      </c>
      <c r="G20" s="46" t="s">
        <v>108</v>
      </c>
      <c r="H20" s="17" t="s">
        <v>108</v>
      </c>
      <c r="I20" s="45" t="s">
        <v>89</v>
      </c>
      <c r="J20" s="26">
        <f>SUM(K20:P20)</f>
        <v>18927</v>
      </c>
      <c r="K20" s="44">
        <v>18927</v>
      </c>
      <c r="L20" s="44" t="s">
        <v>116</v>
      </c>
      <c r="M20" s="44" t="s">
        <v>116</v>
      </c>
      <c r="N20" s="44" t="s">
        <v>116</v>
      </c>
      <c r="O20" s="44" t="s">
        <v>116</v>
      </c>
      <c r="P20" s="44" t="s">
        <v>116</v>
      </c>
      <c r="Q20" s="45" t="s">
        <v>89</v>
      </c>
      <c r="R20" s="26">
        <f>SUM(S20:X20)</f>
        <v>666</v>
      </c>
      <c r="S20" s="44">
        <v>350</v>
      </c>
      <c r="T20" s="44" t="s">
        <v>116</v>
      </c>
      <c r="U20" s="44">
        <v>316</v>
      </c>
      <c r="V20" s="44" t="s">
        <v>116</v>
      </c>
      <c r="W20" s="46" t="s">
        <v>116</v>
      </c>
      <c r="X20" s="17" t="s">
        <v>116</v>
      </c>
      <c r="Y20" s="45" t="s">
        <v>89</v>
      </c>
      <c r="Z20" s="26">
        <f>SUM(AA20:AF20)</f>
        <v>184</v>
      </c>
      <c r="AA20" s="44">
        <v>184</v>
      </c>
      <c r="AB20" s="44" t="s">
        <v>116</v>
      </c>
      <c r="AC20" s="44" t="s">
        <v>116</v>
      </c>
      <c r="AD20" s="44" t="s">
        <v>116</v>
      </c>
      <c r="AE20" s="46" t="s">
        <v>116</v>
      </c>
      <c r="AF20" s="17" t="s">
        <v>116</v>
      </c>
    </row>
    <row r="21" spans="1:32" ht="17.25" customHeight="1">
      <c r="A21" s="34" t="s">
        <v>90</v>
      </c>
      <c r="B21" s="26"/>
      <c r="C21" s="44"/>
      <c r="D21" s="44"/>
      <c r="E21" s="44"/>
      <c r="F21" s="44"/>
      <c r="G21" s="46"/>
      <c r="H21" s="17"/>
      <c r="I21" s="34" t="s">
        <v>90</v>
      </c>
      <c r="J21" s="60"/>
      <c r="K21" s="60"/>
      <c r="L21" s="60"/>
      <c r="M21" s="60"/>
      <c r="N21" s="60"/>
      <c r="O21" s="60"/>
      <c r="P21" s="60"/>
      <c r="Q21" s="34" t="s">
        <v>90</v>
      </c>
      <c r="R21" s="26"/>
      <c r="S21" s="44"/>
      <c r="T21" s="44"/>
      <c r="U21" s="44"/>
      <c r="V21" s="44"/>
      <c r="W21" s="46"/>
      <c r="X21" s="17"/>
      <c r="Y21" s="34" t="s">
        <v>90</v>
      </c>
      <c r="Z21" s="26"/>
      <c r="AA21" s="44"/>
      <c r="AB21" s="44"/>
      <c r="AC21" s="44"/>
      <c r="AD21" s="44"/>
      <c r="AE21" s="46"/>
      <c r="AF21" s="17"/>
    </row>
    <row r="22" spans="1:32" ht="17.25" customHeight="1">
      <c r="A22" s="45" t="s">
        <v>99</v>
      </c>
      <c r="B22" s="26">
        <f>SUM(C22:H22)</f>
        <v>127</v>
      </c>
      <c r="C22" s="44">
        <v>90</v>
      </c>
      <c r="D22" s="44">
        <v>11</v>
      </c>
      <c r="E22" s="44">
        <v>13</v>
      </c>
      <c r="F22" s="44">
        <v>10</v>
      </c>
      <c r="G22" s="46">
        <v>3</v>
      </c>
      <c r="H22" s="17" t="s">
        <v>108</v>
      </c>
      <c r="I22" s="45" t="s">
        <v>99</v>
      </c>
      <c r="J22" s="26">
        <f>SUM(K22:P22)</f>
        <v>27</v>
      </c>
      <c r="K22" s="44">
        <v>21</v>
      </c>
      <c r="L22" s="44">
        <v>6</v>
      </c>
      <c r="M22" s="44" t="s">
        <v>116</v>
      </c>
      <c r="N22" s="44" t="s">
        <v>116</v>
      </c>
      <c r="O22" s="46" t="s">
        <v>116</v>
      </c>
      <c r="P22" s="17" t="s">
        <v>116</v>
      </c>
      <c r="Q22" s="45" t="s">
        <v>99</v>
      </c>
      <c r="R22" s="26">
        <f>SUM(S22:X22)</f>
        <v>29</v>
      </c>
      <c r="S22" s="44">
        <v>13</v>
      </c>
      <c r="T22" s="44">
        <v>4</v>
      </c>
      <c r="U22" s="44">
        <v>6</v>
      </c>
      <c r="V22" s="44">
        <v>6</v>
      </c>
      <c r="W22" s="46" t="s">
        <v>116</v>
      </c>
      <c r="X22" s="17" t="s">
        <v>116</v>
      </c>
      <c r="Y22" s="45" t="s">
        <v>99</v>
      </c>
      <c r="Z22" s="26">
        <f>SUM(AA22:AF22)</f>
        <v>71</v>
      </c>
      <c r="AA22" s="44">
        <v>56</v>
      </c>
      <c r="AB22" s="44">
        <v>1</v>
      </c>
      <c r="AC22" s="44">
        <v>7</v>
      </c>
      <c r="AD22" s="44">
        <v>4</v>
      </c>
      <c r="AE22" s="46">
        <v>3</v>
      </c>
      <c r="AF22" s="17" t="s">
        <v>116</v>
      </c>
    </row>
    <row r="23" spans="1:32" ht="17.25" customHeight="1">
      <c r="A23" s="45" t="s">
        <v>89</v>
      </c>
      <c r="B23" s="26">
        <f>SUM(C23:H23)</f>
        <v>62560</v>
      </c>
      <c r="C23" s="44">
        <v>39678</v>
      </c>
      <c r="D23" s="44">
        <v>5761</v>
      </c>
      <c r="E23" s="44">
        <v>5960</v>
      </c>
      <c r="F23" s="44">
        <v>10987</v>
      </c>
      <c r="G23" s="46">
        <v>174</v>
      </c>
      <c r="H23" s="17" t="s">
        <v>108</v>
      </c>
      <c r="I23" s="45" t="s">
        <v>89</v>
      </c>
      <c r="J23" s="26">
        <f>SUM(K23:P23)</f>
        <v>25419</v>
      </c>
      <c r="K23" s="44">
        <v>23066</v>
      </c>
      <c r="L23" s="44">
        <v>2304</v>
      </c>
      <c r="M23" s="44" t="s">
        <v>116</v>
      </c>
      <c r="N23" s="44">
        <v>49</v>
      </c>
      <c r="O23" s="44" t="s">
        <v>116</v>
      </c>
      <c r="P23" s="44" t="s">
        <v>116</v>
      </c>
      <c r="Q23" s="45" t="s">
        <v>89</v>
      </c>
      <c r="R23" s="26">
        <f>SUM(S23:X23)</f>
        <v>19721</v>
      </c>
      <c r="S23" s="44">
        <v>4147</v>
      </c>
      <c r="T23" s="44">
        <v>3082</v>
      </c>
      <c r="U23" s="44">
        <v>3657</v>
      </c>
      <c r="V23" s="44">
        <v>8835</v>
      </c>
      <c r="W23" s="46" t="s">
        <v>116</v>
      </c>
      <c r="X23" s="17" t="s">
        <v>116</v>
      </c>
      <c r="Y23" s="45" t="s">
        <v>89</v>
      </c>
      <c r="Z23" s="26">
        <f>SUM(AA23:AF23)</f>
        <v>17420</v>
      </c>
      <c r="AA23" s="44">
        <v>12465</v>
      </c>
      <c r="AB23" s="44">
        <v>375</v>
      </c>
      <c r="AC23" s="44">
        <v>2303</v>
      </c>
      <c r="AD23" s="44">
        <v>2103</v>
      </c>
      <c r="AE23" s="44">
        <v>174</v>
      </c>
      <c r="AF23" s="17" t="s">
        <v>116</v>
      </c>
    </row>
    <row r="24" spans="1:32" ht="17.25" customHeight="1">
      <c r="A24" s="34" t="s">
        <v>91</v>
      </c>
      <c r="B24" s="26"/>
      <c r="C24" s="44"/>
      <c r="D24" s="44"/>
      <c r="E24" s="44"/>
      <c r="F24" s="44"/>
      <c r="G24" s="46"/>
      <c r="H24" s="17"/>
      <c r="I24" s="34" t="s">
        <v>91</v>
      </c>
      <c r="J24" s="26"/>
      <c r="K24" s="44"/>
      <c r="L24" s="44"/>
      <c r="M24" s="44"/>
      <c r="N24" s="44"/>
      <c r="O24" s="46"/>
      <c r="P24" s="17"/>
      <c r="Q24" s="34" t="s">
        <v>91</v>
      </c>
      <c r="R24" s="26"/>
      <c r="S24" s="44"/>
      <c r="T24" s="44"/>
      <c r="U24" s="44"/>
      <c r="V24" s="44"/>
      <c r="W24" s="46"/>
      <c r="X24" s="17"/>
      <c r="Y24" s="34" t="s">
        <v>91</v>
      </c>
      <c r="Z24" s="26"/>
      <c r="AA24" s="44"/>
      <c r="AB24" s="44"/>
      <c r="AC24" s="44"/>
      <c r="AD24" s="44"/>
      <c r="AE24" s="46"/>
      <c r="AF24" s="17"/>
    </row>
    <row r="25" spans="1:32" ht="17.25" customHeight="1">
      <c r="A25" s="45" t="s">
        <v>99</v>
      </c>
      <c r="B25" s="26" t="s">
        <v>108</v>
      </c>
      <c r="C25" s="44" t="s">
        <v>108</v>
      </c>
      <c r="D25" s="44" t="s">
        <v>108</v>
      </c>
      <c r="E25" s="44" t="s">
        <v>108</v>
      </c>
      <c r="F25" s="44" t="s">
        <v>108</v>
      </c>
      <c r="G25" s="44" t="s">
        <v>108</v>
      </c>
      <c r="H25" s="44" t="s">
        <v>108</v>
      </c>
      <c r="I25" s="45" t="s">
        <v>99</v>
      </c>
      <c r="J25" s="26" t="s">
        <v>116</v>
      </c>
      <c r="K25" s="44" t="s">
        <v>116</v>
      </c>
      <c r="L25" s="44" t="s">
        <v>116</v>
      </c>
      <c r="M25" s="44" t="s">
        <v>116</v>
      </c>
      <c r="N25" s="44" t="s">
        <v>116</v>
      </c>
      <c r="O25" s="44" t="s">
        <v>116</v>
      </c>
      <c r="P25" s="44" t="s">
        <v>116</v>
      </c>
      <c r="Q25" s="45" t="s">
        <v>99</v>
      </c>
      <c r="R25" s="26" t="s">
        <v>116</v>
      </c>
      <c r="S25" s="44" t="s">
        <v>116</v>
      </c>
      <c r="T25" s="44" t="s">
        <v>116</v>
      </c>
      <c r="U25" s="44" t="s">
        <v>116</v>
      </c>
      <c r="V25" s="44" t="s">
        <v>116</v>
      </c>
      <c r="W25" s="44" t="s">
        <v>116</v>
      </c>
      <c r="X25" s="44" t="s">
        <v>116</v>
      </c>
      <c r="Y25" s="45" t="s">
        <v>99</v>
      </c>
      <c r="Z25" s="26" t="s">
        <v>116</v>
      </c>
      <c r="AA25" s="44" t="s">
        <v>116</v>
      </c>
      <c r="AB25" s="44" t="s">
        <v>116</v>
      </c>
      <c r="AC25" s="44" t="s">
        <v>116</v>
      </c>
      <c r="AD25" s="44" t="s">
        <v>116</v>
      </c>
      <c r="AE25" s="44" t="s">
        <v>116</v>
      </c>
      <c r="AF25" s="44" t="s">
        <v>116</v>
      </c>
    </row>
    <row r="26" spans="1:32" ht="17.25" customHeight="1">
      <c r="A26" s="45" t="s">
        <v>89</v>
      </c>
      <c r="B26" s="26" t="s">
        <v>108</v>
      </c>
      <c r="C26" s="44" t="s">
        <v>108</v>
      </c>
      <c r="D26" s="44" t="s">
        <v>108</v>
      </c>
      <c r="E26" s="44" t="s">
        <v>108</v>
      </c>
      <c r="F26" s="44" t="s">
        <v>108</v>
      </c>
      <c r="G26" s="44" t="s">
        <v>108</v>
      </c>
      <c r="H26" s="44" t="s">
        <v>108</v>
      </c>
      <c r="I26" s="45" t="s">
        <v>89</v>
      </c>
      <c r="J26" s="26" t="s">
        <v>116</v>
      </c>
      <c r="K26" s="44" t="s">
        <v>116</v>
      </c>
      <c r="L26" s="44" t="s">
        <v>116</v>
      </c>
      <c r="M26" s="44" t="s">
        <v>116</v>
      </c>
      <c r="N26" s="44" t="s">
        <v>116</v>
      </c>
      <c r="O26" s="44" t="s">
        <v>116</v>
      </c>
      <c r="P26" s="44" t="s">
        <v>116</v>
      </c>
      <c r="Q26" s="45" t="s">
        <v>89</v>
      </c>
      <c r="R26" s="26" t="s">
        <v>116</v>
      </c>
      <c r="S26" s="44" t="s">
        <v>116</v>
      </c>
      <c r="T26" s="44" t="s">
        <v>116</v>
      </c>
      <c r="U26" s="44" t="s">
        <v>116</v>
      </c>
      <c r="V26" s="44" t="s">
        <v>116</v>
      </c>
      <c r="W26" s="44" t="s">
        <v>116</v>
      </c>
      <c r="X26" s="44" t="s">
        <v>116</v>
      </c>
      <c r="Y26" s="45" t="s">
        <v>89</v>
      </c>
      <c r="Z26" s="26" t="s">
        <v>116</v>
      </c>
      <c r="AA26" s="44" t="s">
        <v>116</v>
      </c>
      <c r="AB26" s="44" t="s">
        <v>116</v>
      </c>
      <c r="AC26" s="44" t="s">
        <v>116</v>
      </c>
      <c r="AD26" s="44" t="s">
        <v>116</v>
      </c>
      <c r="AE26" s="44" t="s">
        <v>116</v>
      </c>
      <c r="AF26" s="44" t="s">
        <v>116</v>
      </c>
    </row>
    <row r="27" spans="1:32" ht="17.25" customHeight="1">
      <c r="A27" s="34" t="s">
        <v>94</v>
      </c>
      <c r="B27" s="26"/>
      <c r="C27" s="44"/>
      <c r="D27" s="44"/>
      <c r="E27" s="44"/>
      <c r="F27" s="44"/>
      <c r="G27" s="46"/>
      <c r="H27" s="22"/>
      <c r="I27" s="34" t="s">
        <v>94</v>
      </c>
      <c r="J27" s="26"/>
      <c r="K27" s="44"/>
      <c r="L27" s="44"/>
      <c r="M27" s="44"/>
      <c r="N27" s="44"/>
      <c r="O27" s="46"/>
      <c r="P27" s="17"/>
      <c r="Q27" s="34" t="s">
        <v>94</v>
      </c>
      <c r="R27" s="26"/>
      <c r="S27" s="44"/>
      <c r="T27" s="44"/>
      <c r="U27" s="44"/>
      <c r="V27" s="44"/>
      <c r="W27" s="46"/>
      <c r="X27" s="17"/>
      <c r="Y27" s="34" t="s">
        <v>94</v>
      </c>
      <c r="Z27" s="26"/>
      <c r="AA27" s="44"/>
      <c r="AB27" s="44"/>
      <c r="AC27" s="44"/>
      <c r="AD27" s="44"/>
      <c r="AE27" s="46"/>
      <c r="AF27" s="17"/>
    </row>
    <row r="28" spans="1:32" ht="17.25" customHeight="1">
      <c r="A28" s="45" t="s">
        <v>99</v>
      </c>
      <c r="B28" s="26" t="s">
        <v>108</v>
      </c>
      <c r="C28" s="44" t="s">
        <v>108</v>
      </c>
      <c r="D28" s="44" t="s">
        <v>108</v>
      </c>
      <c r="E28" s="44" t="s">
        <v>108</v>
      </c>
      <c r="F28" s="44" t="s">
        <v>108</v>
      </c>
      <c r="G28" s="44" t="s">
        <v>108</v>
      </c>
      <c r="H28" s="44" t="s">
        <v>108</v>
      </c>
      <c r="I28" s="45" t="s">
        <v>99</v>
      </c>
      <c r="J28" s="26" t="s">
        <v>116</v>
      </c>
      <c r="K28" s="44" t="s">
        <v>116</v>
      </c>
      <c r="L28" s="44" t="s">
        <v>116</v>
      </c>
      <c r="M28" s="44" t="s">
        <v>116</v>
      </c>
      <c r="N28" s="44" t="s">
        <v>116</v>
      </c>
      <c r="O28" s="44" t="s">
        <v>116</v>
      </c>
      <c r="P28" s="44" t="s">
        <v>116</v>
      </c>
      <c r="Q28" s="45" t="s">
        <v>99</v>
      </c>
      <c r="R28" s="26" t="s">
        <v>116</v>
      </c>
      <c r="S28" s="44" t="s">
        <v>116</v>
      </c>
      <c r="T28" s="44" t="s">
        <v>116</v>
      </c>
      <c r="U28" s="44" t="s">
        <v>116</v>
      </c>
      <c r="V28" s="44" t="s">
        <v>116</v>
      </c>
      <c r="W28" s="44" t="s">
        <v>116</v>
      </c>
      <c r="X28" s="44" t="s">
        <v>116</v>
      </c>
      <c r="Y28" s="45" t="s">
        <v>99</v>
      </c>
      <c r="Z28" s="26" t="s">
        <v>116</v>
      </c>
      <c r="AA28" s="44" t="s">
        <v>116</v>
      </c>
      <c r="AB28" s="44" t="s">
        <v>116</v>
      </c>
      <c r="AC28" s="44" t="s">
        <v>116</v>
      </c>
      <c r="AD28" s="44" t="s">
        <v>116</v>
      </c>
      <c r="AE28" s="44" t="s">
        <v>116</v>
      </c>
      <c r="AF28" s="44" t="s">
        <v>116</v>
      </c>
    </row>
    <row r="29" spans="1:32" ht="17.25" customHeight="1">
      <c r="A29" s="45" t="s">
        <v>89</v>
      </c>
      <c r="B29" s="26" t="s">
        <v>108</v>
      </c>
      <c r="C29" s="44" t="s">
        <v>108</v>
      </c>
      <c r="D29" s="44" t="s">
        <v>108</v>
      </c>
      <c r="E29" s="44" t="s">
        <v>108</v>
      </c>
      <c r="F29" s="44" t="s">
        <v>108</v>
      </c>
      <c r="G29" s="44" t="s">
        <v>108</v>
      </c>
      <c r="H29" s="44" t="s">
        <v>108</v>
      </c>
      <c r="I29" s="45" t="s">
        <v>89</v>
      </c>
      <c r="J29" s="26" t="s">
        <v>116</v>
      </c>
      <c r="K29" s="44" t="s">
        <v>116</v>
      </c>
      <c r="L29" s="44" t="s">
        <v>116</v>
      </c>
      <c r="M29" s="44" t="s">
        <v>116</v>
      </c>
      <c r="N29" s="44" t="s">
        <v>116</v>
      </c>
      <c r="O29" s="44" t="s">
        <v>116</v>
      </c>
      <c r="P29" s="44" t="s">
        <v>116</v>
      </c>
      <c r="Q29" s="45" t="s">
        <v>89</v>
      </c>
      <c r="R29" s="26" t="s">
        <v>116</v>
      </c>
      <c r="S29" s="44" t="s">
        <v>116</v>
      </c>
      <c r="T29" s="44" t="s">
        <v>116</v>
      </c>
      <c r="U29" s="44" t="s">
        <v>116</v>
      </c>
      <c r="V29" s="44" t="s">
        <v>116</v>
      </c>
      <c r="W29" s="44" t="s">
        <v>116</v>
      </c>
      <c r="X29" s="44" t="s">
        <v>116</v>
      </c>
      <c r="Y29" s="45" t="s">
        <v>89</v>
      </c>
      <c r="Z29" s="26" t="s">
        <v>116</v>
      </c>
      <c r="AA29" s="44" t="s">
        <v>116</v>
      </c>
      <c r="AB29" s="44" t="s">
        <v>116</v>
      </c>
      <c r="AC29" s="44" t="s">
        <v>116</v>
      </c>
      <c r="AD29" s="44" t="s">
        <v>116</v>
      </c>
      <c r="AE29" s="44" t="s">
        <v>116</v>
      </c>
      <c r="AF29" s="44" t="s">
        <v>116</v>
      </c>
    </row>
    <row r="30" spans="1:32" ht="17.25" customHeight="1">
      <c r="A30" s="34" t="s">
        <v>92</v>
      </c>
      <c r="B30" s="26"/>
      <c r="C30" s="44"/>
      <c r="D30" s="44"/>
      <c r="E30" s="44"/>
      <c r="F30" s="44"/>
      <c r="G30" s="46"/>
      <c r="H30" s="17"/>
      <c r="I30" s="34" t="s">
        <v>92</v>
      </c>
      <c r="J30" s="26"/>
      <c r="K30" s="44"/>
      <c r="L30" s="44"/>
      <c r="M30" s="44"/>
      <c r="N30" s="44"/>
      <c r="O30" s="46"/>
      <c r="P30" s="17"/>
      <c r="Q30" s="34" t="s">
        <v>92</v>
      </c>
      <c r="R30" s="26"/>
      <c r="S30" s="44"/>
      <c r="T30" s="44"/>
      <c r="U30" s="44"/>
      <c r="V30" s="44"/>
      <c r="W30" s="46"/>
      <c r="X30" s="17"/>
      <c r="Y30" s="34" t="s">
        <v>92</v>
      </c>
      <c r="Z30" s="26"/>
      <c r="AA30" s="44"/>
      <c r="AB30" s="44"/>
      <c r="AC30" s="44"/>
      <c r="AD30" s="44"/>
      <c r="AE30" s="46"/>
      <c r="AF30" s="17"/>
    </row>
    <row r="31" spans="1:32" ht="17.25" customHeight="1">
      <c r="A31" s="45" t="s">
        <v>99</v>
      </c>
      <c r="B31" s="26">
        <f>SUM(C31:H31)</f>
        <v>8</v>
      </c>
      <c r="C31" s="44">
        <v>7</v>
      </c>
      <c r="D31" s="44">
        <v>1</v>
      </c>
      <c r="E31" s="44" t="s">
        <v>108</v>
      </c>
      <c r="F31" s="44" t="s">
        <v>108</v>
      </c>
      <c r="G31" s="44" t="s">
        <v>108</v>
      </c>
      <c r="H31" s="44" t="s">
        <v>108</v>
      </c>
      <c r="I31" s="45" t="s">
        <v>99</v>
      </c>
      <c r="J31" s="26" t="s">
        <v>116</v>
      </c>
      <c r="K31" s="44" t="s">
        <v>116</v>
      </c>
      <c r="L31" s="44" t="s">
        <v>116</v>
      </c>
      <c r="M31" s="44" t="s">
        <v>116</v>
      </c>
      <c r="N31" s="44" t="s">
        <v>116</v>
      </c>
      <c r="O31" s="44" t="s">
        <v>116</v>
      </c>
      <c r="P31" s="44" t="s">
        <v>116</v>
      </c>
      <c r="Q31" s="45" t="s">
        <v>99</v>
      </c>
      <c r="R31" s="26">
        <f t="shared" ref="R31:R35" si="0">SUM(S31:X31)</f>
        <v>4</v>
      </c>
      <c r="S31" s="44">
        <v>4</v>
      </c>
      <c r="T31" s="44" t="s">
        <v>116</v>
      </c>
      <c r="U31" s="44" t="s">
        <v>116</v>
      </c>
      <c r="V31" s="44" t="s">
        <v>116</v>
      </c>
      <c r="W31" s="46" t="s">
        <v>116</v>
      </c>
      <c r="X31" s="17" t="s">
        <v>116</v>
      </c>
      <c r="Y31" s="45" t="s">
        <v>99</v>
      </c>
      <c r="Z31" s="26">
        <f t="shared" ref="Z31:Z38" si="1">SUM(AA31:AF31)</f>
        <v>4</v>
      </c>
      <c r="AA31" s="44">
        <v>3</v>
      </c>
      <c r="AB31" s="44">
        <v>1</v>
      </c>
      <c r="AC31" s="44" t="s">
        <v>116</v>
      </c>
      <c r="AD31" s="44" t="s">
        <v>116</v>
      </c>
      <c r="AE31" s="44" t="s">
        <v>116</v>
      </c>
      <c r="AF31" s="44" t="s">
        <v>116</v>
      </c>
    </row>
    <row r="32" spans="1:32" ht="17.25" customHeight="1">
      <c r="A32" s="45" t="s">
        <v>89</v>
      </c>
      <c r="B32" s="26">
        <f>SUM(C32:H32)</f>
        <v>8173</v>
      </c>
      <c r="C32" s="44">
        <v>6364</v>
      </c>
      <c r="D32" s="44">
        <v>1809</v>
      </c>
      <c r="E32" s="44" t="s">
        <v>108</v>
      </c>
      <c r="F32" s="44" t="s">
        <v>108</v>
      </c>
      <c r="G32" s="44" t="s">
        <v>108</v>
      </c>
      <c r="H32" s="44" t="s">
        <v>108</v>
      </c>
      <c r="I32" s="45" t="s">
        <v>89</v>
      </c>
      <c r="J32" s="26">
        <f t="shared" ref="J32:J37" si="2">SUM(K32:P32)</f>
        <v>2560</v>
      </c>
      <c r="K32" s="44">
        <v>2560</v>
      </c>
      <c r="L32" s="44" t="s">
        <v>116</v>
      </c>
      <c r="M32" s="44" t="s">
        <v>116</v>
      </c>
      <c r="N32" s="44" t="s">
        <v>116</v>
      </c>
      <c r="O32" s="44" t="s">
        <v>116</v>
      </c>
      <c r="P32" s="44" t="s">
        <v>116</v>
      </c>
      <c r="Q32" s="45" t="s">
        <v>89</v>
      </c>
      <c r="R32" s="26">
        <f t="shared" si="0"/>
        <v>3054</v>
      </c>
      <c r="S32" s="44">
        <v>2881</v>
      </c>
      <c r="T32" s="44">
        <v>173</v>
      </c>
      <c r="U32" s="44" t="s">
        <v>116</v>
      </c>
      <c r="V32" s="44" t="s">
        <v>116</v>
      </c>
      <c r="W32" s="46" t="s">
        <v>116</v>
      </c>
      <c r="X32" s="17" t="s">
        <v>116</v>
      </c>
      <c r="Y32" s="45" t="s">
        <v>89</v>
      </c>
      <c r="Z32" s="26">
        <f t="shared" si="1"/>
        <v>2559</v>
      </c>
      <c r="AA32" s="44">
        <v>923</v>
      </c>
      <c r="AB32" s="44">
        <v>1636</v>
      </c>
      <c r="AC32" s="44" t="s">
        <v>116</v>
      </c>
      <c r="AD32" s="44" t="s">
        <v>116</v>
      </c>
      <c r="AE32" s="44" t="s">
        <v>116</v>
      </c>
      <c r="AF32" s="44" t="s">
        <v>116</v>
      </c>
    </row>
    <row r="33" spans="1:32" ht="17.25" customHeight="1">
      <c r="A33" s="34" t="s">
        <v>95</v>
      </c>
      <c r="B33" s="26"/>
      <c r="C33" s="44"/>
      <c r="D33" s="44"/>
      <c r="E33" s="44"/>
      <c r="F33" s="44"/>
      <c r="G33" s="46"/>
      <c r="H33" s="17"/>
      <c r="I33" s="34" t="s">
        <v>95</v>
      </c>
      <c r="J33" s="26"/>
      <c r="K33" s="44"/>
      <c r="L33" s="44"/>
      <c r="M33" s="44"/>
      <c r="N33" s="44"/>
      <c r="O33" s="46"/>
      <c r="P33" s="17"/>
      <c r="Q33" s="34" t="s">
        <v>95</v>
      </c>
      <c r="R33" s="26"/>
      <c r="S33" s="44"/>
      <c r="T33" s="44"/>
      <c r="U33" s="44"/>
      <c r="V33" s="44"/>
      <c r="W33" s="44"/>
      <c r="X33" s="44"/>
      <c r="Y33" s="34" t="s">
        <v>95</v>
      </c>
      <c r="Z33" s="26"/>
      <c r="AA33" s="60"/>
      <c r="AB33" s="60"/>
      <c r="AC33" s="60"/>
      <c r="AD33" s="60"/>
      <c r="AE33" s="60"/>
      <c r="AF33" s="60"/>
    </row>
    <row r="34" spans="1:32" ht="17.25" customHeight="1">
      <c r="A34" s="45" t="s">
        <v>99</v>
      </c>
      <c r="B34" s="26">
        <f>SUM(C34:D34)</f>
        <v>2</v>
      </c>
      <c r="C34" s="44">
        <v>2</v>
      </c>
      <c r="D34" s="44" t="s">
        <v>108</v>
      </c>
      <c r="E34" s="44" t="s">
        <v>108</v>
      </c>
      <c r="F34" s="44" t="s">
        <v>108</v>
      </c>
      <c r="G34" s="44" t="s">
        <v>108</v>
      </c>
      <c r="H34" s="44" t="s">
        <v>108</v>
      </c>
      <c r="I34" s="45" t="s">
        <v>99</v>
      </c>
      <c r="J34" s="26" t="s">
        <v>116</v>
      </c>
      <c r="K34" s="44" t="s">
        <v>116</v>
      </c>
      <c r="L34" s="44" t="s">
        <v>116</v>
      </c>
      <c r="M34" s="44" t="s">
        <v>116</v>
      </c>
      <c r="N34" s="44" t="s">
        <v>116</v>
      </c>
      <c r="O34" s="44" t="s">
        <v>116</v>
      </c>
      <c r="P34" s="44" t="s">
        <v>116</v>
      </c>
      <c r="Q34" s="45" t="s">
        <v>99</v>
      </c>
      <c r="R34" s="26">
        <f t="shared" si="0"/>
        <v>1</v>
      </c>
      <c r="S34" s="44">
        <v>1</v>
      </c>
      <c r="T34" s="44" t="s">
        <v>116</v>
      </c>
      <c r="U34" s="44" t="s">
        <v>116</v>
      </c>
      <c r="V34" s="44" t="s">
        <v>116</v>
      </c>
      <c r="W34" s="44" t="s">
        <v>116</v>
      </c>
      <c r="X34" s="44" t="s">
        <v>116</v>
      </c>
      <c r="Y34" s="45" t="s">
        <v>99</v>
      </c>
      <c r="Z34" s="26">
        <f t="shared" si="1"/>
        <v>2</v>
      </c>
      <c r="AA34" s="44">
        <v>2</v>
      </c>
      <c r="AB34" s="44" t="s">
        <v>116</v>
      </c>
      <c r="AC34" s="44" t="s">
        <v>116</v>
      </c>
      <c r="AD34" s="44" t="s">
        <v>116</v>
      </c>
      <c r="AE34" s="44" t="s">
        <v>116</v>
      </c>
      <c r="AF34" s="44" t="s">
        <v>116</v>
      </c>
    </row>
    <row r="35" spans="1:32" ht="17.25" customHeight="1">
      <c r="A35" s="45" t="s">
        <v>89</v>
      </c>
      <c r="B35" s="26">
        <f>SUM(C35:D35)</f>
        <v>649</v>
      </c>
      <c r="C35" s="44">
        <v>649</v>
      </c>
      <c r="D35" s="44" t="s">
        <v>108</v>
      </c>
      <c r="E35" s="44" t="s">
        <v>108</v>
      </c>
      <c r="F35" s="44" t="s">
        <v>108</v>
      </c>
      <c r="G35" s="44" t="s">
        <v>108</v>
      </c>
      <c r="H35" s="44" t="s">
        <v>108</v>
      </c>
      <c r="I35" s="45" t="s">
        <v>89</v>
      </c>
      <c r="J35" s="26" t="s">
        <v>116</v>
      </c>
      <c r="K35" s="44" t="s">
        <v>116</v>
      </c>
      <c r="L35" s="44" t="s">
        <v>116</v>
      </c>
      <c r="M35" s="44" t="s">
        <v>116</v>
      </c>
      <c r="N35" s="44" t="s">
        <v>116</v>
      </c>
      <c r="O35" s="44" t="s">
        <v>116</v>
      </c>
      <c r="P35" s="44" t="s">
        <v>116</v>
      </c>
      <c r="Q35" s="45" t="s">
        <v>89</v>
      </c>
      <c r="R35" s="26">
        <f t="shared" si="0"/>
        <v>770</v>
      </c>
      <c r="S35" s="44">
        <v>255</v>
      </c>
      <c r="T35" s="44">
        <v>515</v>
      </c>
      <c r="U35" s="44" t="s">
        <v>116</v>
      </c>
      <c r="V35" s="44" t="s">
        <v>116</v>
      </c>
      <c r="W35" s="46" t="s">
        <v>116</v>
      </c>
      <c r="X35" s="17" t="s">
        <v>116</v>
      </c>
      <c r="Y35" s="45" t="s">
        <v>89</v>
      </c>
      <c r="Z35" s="26">
        <f t="shared" si="1"/>
        <v>649</v>
      </c>
      <c r="AA35" s="44">
        <v>649</v>
      </c>
      <c r="AB35" s="44" t="s">
        <v>116</v>
      </c>
      <c r="AC35" s="44" t="s">
        <v>116</v>
      </c>
      <c r="AD35" s="44" t="s">
        <v>116</v>
      </c>
      <c r="AE35" s="44" t="s">
        <v>116</v>
      </c>
      <c r="AF35" s="44" t="s">
        <v>116</v>
      </c>
    </row>
    <row r="36" spans="1:32" ht="17.25" customHeight="1">
      <c r="A36" s="34" t="s">
        <v>80</v>
      </c>
      <c r="B36" s="26"/>
      <c r="C36" s="44"/>
      <c r="D36" s="44"/>
      <c r="E36" s="44"/>
      <c r="F36" s="44"/>
      <c r="G36" s="46"/>
      <c r="H36" s="17"/>
      <c r="I36" s="34" t="s">
        <v>80</v>
      </c>
      <c r="J36" s="26"/>
      <c r="K36" s="44"/>
      <c r="L36" s="44"/>
      <c r="M36" s="44"/>
      <c r="N36" s="44"/>
      <c r="O36" s="46"/>
      <c r="P36" s="17"/>
      <c r="Q36" s="34" t="s">
        <v>80</v>
      </c>
      <c r="R36" s="26"/>
      <c r="S36" s="44"/>
      <c r="T36" s="44"/>
      <c r="U36" s="44"/>
      <c r="V36" s="44"/>
      <c r="W36" s="46"/>
      <c r="X36" s="17"/>
      <c r="Y36" s="34" t="s">
        <v>80</v>
      </c>
      <c r="Z36" s="26"/>
      <c r="AA36" s="44"/>
      <c r="AB36" s="44"/>
      <c r="AC36" s="44"/>
      <c r="AD36" s="44"/>
      <c r="AE36" s="46"/>
      <c r="AF36" s="17"/>
    </row>
    <row r="37" spans="1:32" ht="17.25" customHeight="1">
      <c r="A37" s="45" t="s">
        <v>99</v>
      </c>
      <c r="B37" s="26">
        <f>SUM(C37:H37)</f>
        <v>3</v>
      </c>
      <c r="C37" s="44">
        <v>2</v>
      </c>
      <c r="D37" s="44">
        <v>1</v>
      </c>
      <c r="E37" s="44" t="s">
        <v>108</v>
      </c>
      <c r="F37" s="44" t="s">
        <v>108</v>
      </c>
      <c r="G37" s="44" t="s">
        <v>108</v>
      </c>
      <c r="H37" s="44" t="s">
        <v>108</v>
      </c>
      <c r="I37" s="45" t="s">
        <v>99</v>
      </c>
      <c r="J37" s="26">
        <f t="shared" si="2"/>
        <v>1</v>
      </c>
      <c r="K37" s="44" t="s">
        <v>116</v>
      </c>
      <c r="L37" s="44">
        <v>1</v>
      </c>
      <c r="M37" s="44" t="s">
        <v>116</v>
      </c>
      <c r="N37" s="44" t="s">
        <v>116</v>
      </c>
      <c r="O37" s="44" t="s">
        <v>116</v>
      </c>
      <c r="P37" s="44" t="s">
        <v>116</v>
      </c>
      <c r="Q37" s="45" t="s">
        <v>99</v>
      </c>
      <c r="R37" s="26" t="s">
        <v>116</v>
      </c>
      <c r="S37" s="44" t="s">
        <v>116</v>
      </c>
      <c r="T37" s="44" t="s">
        <v>116</v>
      </c>
      <c r="U37" s="44" t="s">
        <v>116</v>
      </c>
      <c r="V37" s="44" t="s">
        <v>116</v>
      </c>
      <c r="W37" s="44" t="s">
        <v>116</v>
      </c>
      <c r="X37" s="44" t="s">
        <v>116</v>
      </c>
      <c r="Y37" s="45" t="s">
        <v>99</v>
      </c>
      <c r="Z37" s="26">
        <f t="shared" si="1"/>
        <v>1</v>
      </c>
      <c r="AA37" s="44">
        <v>1</v>
      </c>
      <c r="AB37" s="44" t="s">
        <v>116</v>
      </c>
      <c r="AC37" s="44" t="s">
        <v>116</v>
      </c>
      <c r="AD37" s="44" t="s">
        <v>116</v>
      </c>
      <c r="AE37" s="46" t="s">
        <v>116</v>
      </c>
      <c r="AF37" s="17" t="s">
        <v>116</v>
      </c>
    </row>
    <row r="38" spans="1:32" ht="17.25" customHeight="1" thickBot="1">
      <c r="A38" s="67" t="s">
        <v>89</v>
      </c>
      <c r="B38" s="68">
        <f>SUM(C38:H38)</f>
        <v>1934</v>
      </c>
      <c r="C38" s="69">
        <v>1130</v>
      </c>
      <c r="D38" s="69">
        <v>754</v>
      </c>
      <c r="E38" s="69">
        <v>50</v>
      </c>
      <c r="F38" s="69" t="s">
        <v>108</v>
      </c>
      <c r="G38" s="69" t="s">
        <v>108</v>
      </c>
      <c r="H38" s="69" t="s">
        <v>108</v>
      </c>
      <c r="I38" s="67" t="s">
        <v>89</v>
      </c>
      <c r="J38" s="68">
        <f>SUM(K38:P38)</f>
        <v>917</v>
      </c>
      <c r="K38" s="69">
        <v>678</v>
      </c>
      <c r="L38" s="69">
        <v>239</v>
      </c>
      <c r="M38" s="69" t="s">
        <v>116</v>
      </c>
      <c r="N38" s="69" t="s">
        <v>116</v>
      </c>
      <c r="O38" s="69" t="s">
        <v>116</v>
      </c>
      <c r="P38" s="69" t="s">
        <v>116</v>
      </c>
      <c r="Q38" s="67" t="s">
        <v>89</v>
      </c>
      <c r="R38" s="103" t="s">
        <v>116</v>
      </c>
      <c r="S38" s="69" t="s">
        <v>116</v>
      </c>
      <c r="T38" s="69" t="s">
        <v>116</v>
      </c>
      <c r="U38" s="69" t="s">
        <v>116</v>
      </c>
      <c r="V38" s="69" t="s">
        <v>116</v>
      </c>
      <c r="W38" s="69" t="s">
        <v>116</v>
      </c>
      <c r="X38" s="69" t="s">
        <v>116</v>
      </c>
      <c r="Y38" s="67" t="s">
        <v>89</v>
      </c>
      <c r="Z38" s="103">
        <f t="shared" si="1"/>
        <v>247</v>
      </c>
      <c r="AA38" s="69">
        <v>197</v>
      </c>
      <c r="AB38" s="69" t="s">
        <v>116</v>
      </c>
      <c r="AC38" s="69">
        <v>50</v>
      </c>
      <c r="AD38" s="69" t="s">
        <v>116</v>
      </c>
      <c r="AE38" s="70" t="s">
        <v>116</v>
      </c>
      <c r="AF38" s="71" t="s">
        <v>116</v>
      </c>
    </row>
    <row r="39" spans="1:32">
      <c r="A39" s="32"/>
      <c r="B39" s="30"/>
      <c r="C39" s="30"/>
      <c r="D39" s="30"/>
      <c r="E39" s="30"/>
      <c r="F39" s="30"/>
      <c r="G39" s="33"/>
      <c r="H39" s="30"/>
      <c r="I39" s="32"/>
      <c r="J39" s="30"/>
      <c r="K39" s="30"/>
      <c r="L39" s="30"/>
      <c r="M39" s="30"/>
      <c r="N39" s="30"/>
      <c r="O39" s="33"/>
      <c r="P39" s="30"/>
      <c r="Q39" s="32"/>
      <c r="R39" s="30"/>
      <c r="S39" s="30"/>
      <c r="T39" s="30"/>
      <c r="U39" s="30"/>
      <c r="V39" s="30"/>
      <c r="W39" s="33"/>
      <c r="X39" s="30"/>
      <c r="Y39" s="32"/>
      <c r="Z39" s="30"/>
      <c r="AA39" s="30"/>
      <c r="AB39" s="30"/>
      <c r="AC39" s="30"/>
      <c r="AD39" s="30"/>
      <c r="AE39" s="33"/>
      <c r="AF39" s="30"/>
    </row>
    <row r="40" spans="1:32" ht="13.5" customHeight="1">
      <c r="A40" s="402" t="s">
        <v>23</v>
      </c>
      <c r="B40" s="402"/>
      <c r="N40" s="409" t="s">
        <v>443</v>
      </c>
      <c r="O40" s="409"/>
      <c r="P40" s="409"/>
      <c r="Q40" s="402" t="s">
        <v>23</v>
      </c>
      <c r="R40" s="402"/>
      <c r="AD40" s="409" t="s">
        <v>443</v>
      </c>
      <c r="AE40" s="409"/>
      <c r="AF40" s="409"/>
    </row>
  </sheetData>
  <mergeCells count="28">
    <mergeCell ref="AD40:AF40"/>
    <mergeCell ref="Q40:R40"/>
    <mergeCell ref="A40:B40"/>
    <mergeCell ref="N40:P40"/>
    <mergeCell ref="A1:H1"/>
    <mergeCell ref="A2:H2"/>
    <mergeCell ref="Q6:Q7"/>
    <mergeCell ref="Q1:X1"/>
    <mergeCell ref="I1:P1"/>
    <mergeCell ref="I2:P2"/>
    <mergeCell ref="I6:I7"/>
    <mergeCell ref="Z5:AF5"/>
    <mergeCell ref="Y6:Y7"/>
    <mergeCell ref="A4:C4"/>
    <mergeCell ref="B5:H5"/>
    <mergeCell ref="G4:H4"/>
    <mergeCell ref="A6:A7"/>
    <mergeCell ref="I4:K4"/>
    <mergeCell ref="O4:P4"/>
    <mergeCell ref="J5:P5"/>
    <mergeCell ref="R5:X5"/>
    <mergeCell ref="Y1:AF1"/>
    <mergeCell ref="Y2:AF2"/>
    <mergeCell ref="Q2:X2"/>
    <mergeCell ref="Q4:S4"/>
    <mergeCell ref="W4:X4"/>
    <mergeCell ref="AE4:AF4"/>
    <mergeCell ref="Y4:AA4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E6" sqref="E6:I6"/>
    </sheetView>
  </sheetViews>
  <sheetFormatPr defaultRowHeight="13.5"/>
  <cols>
    <col min="2" max="9" width="8.21875" customWidth="1"/>
    <col min="258" max="265" width="8.21875" customWidth="1"/>
    <col min="514" max="521" width="8.21875" customWidth="1"/>
    <col min="770" max="777" width="8.21875" customWidth="1"/>
    <col min="1026" max="1033" width="8.21875" customWidth="1"/>
    <col min="1282" max="1289" width="8.21875" customWidth="1"/>
    <col min="1538" max="1545" width="8.21875" customWidth="1"/>
    <col min="1794" max="1801" width="8.21875" customWidth="1"/>
    <col min="2050" max="2057" width="8.21875" customWidth="1"/>
    <col min="2306" max="2313" width="8.21875" customWidth="1"/>
    <col min="2562" max="2569" width="8.21875" customWidth="1"/>
    <col min="2818" max="2825" width="8.21875" customWidth="1"/>
    <col min="3074" max="3081" width="8.21875" customWidth="1"/>
    <col min="3330" max="3337" width="8.21875" customWidth="1"/>
    <col min="3586" max="3593" width="8.21875" customWidth="1"/>
    <col min="3842" max="3849" width="8.21875" customWidth="1"/>
    <col min="4098" max="4105" width="8.21875" customWidth="1"/>
    <col min="4354" max="4361" width="8.21875" customWidth="1"/>
    <col min="4610" max="4617" width="8.21875" customWidth="1"/>
    <col min="4866" max="4873" width="8.21875" customWidth="1"/>
    <col min="5122" max="5129" width="8.21875" customWidth="1"/>
    <col min="5378" max="5385" width="8.21875" customWidth="1"/>
    <col min="5634" max="5641" width="8.21875" customWidth="1"/>
    <col min="5890" max="5897" width="8.21875" customWidth="1"/>
    <col min="6146" max="6153" width="8.21875" customWidth="1"/>
    <col min="6402" max="6409" width="8.21875" customWidth="1"/>
    <col min="6658" max="6665" width="8.21875" customWidth="1"/>
    <col min="6914" max="6921" width="8.21875" customWidth="1"/>
    <col min="7170" max="7177" width="8.21875" customWidth="1"/>
    <col min="7426" max="7433" width="8.21875" customWidth="1"/>
    <col min="7682" max="7689" width="8.21875" customWidth="1"/>
    <col min="7938" max="7945" width="8.21875" customWidth="1"/>
    <col min="8194" max="8201" width="8.21875" customWidth="1"/>
    <col min="8450" max="8457" width="8.21875" customWidth="1"/>
    <col min="8706" max="8713" width="8.21875" customWidth="1"/>
    <col min="8962" max="8969" width="8.21875" customWidth="1"/>
    <col min="9218" max="9225" width="8.21875" customWidth="1"/>
    <col min="9474" max="9481" width="8.21875" customWidth="1"/>
    <col min="9730" max="9737" width="8.21875" customWidth="1"/>
    <col min="9986" max="9993" width="8.21875" customWidth="1"/>
    <col min="10242" max="10249" width="8.21875" customWidth="1"/>
    <col min="10498" max="10505" width="8.21875" customWidth="1"/>
    <col min="10754" max="10761" width="8.21875" customWidth="1"/>
    <col min="11010" max="11017" width="8.21875" customWidth="1"/>
    <col min="11266" max="11273" width="8.21875" customWidth="1"/>
    <col min="11522" max="11529" width="8.21875" customWidth="1"/>
    <col min="11778" max="11785" width="8.21875" customWidth="1"/>
    <col min="12034" max="12041" width="8.21875" customWidth="1"/>
    <col min="12290" max="12297" width="8.21875" customWidth="1"/>
    <col min="12546" max="12553" width="8.21875" customWidth="1"/>
    <col min="12802" max="12809" width="8.21875" customWidth="1"/>
    <col min="13058" max="13065" width="8.21875" customWidth="1"/>
    <col min="13314" max="13321" width="8.21875" customWidth="1"/>
    <col min="13570" max="13577" width="8.21875" customWidth="1"/>
    <col min="13826" max="13833" width="8.21875" customWidth="1"/>
    <col min="14082" max="14089" width="8.21875" customWidth="1"/>
    <col min="14338" max="14345" width="8.21875" customWidth="1"/>
    <col min="14594" max="14601" width="8.21875" customWidth="1"/>
    <col min="14850" max="14857" width="8.21875" customWidth="1"/>
    <col min="15106" max="15113" width="8.21875" customWidth="1"/>
    <col min="15362" max="15369" width="8.21875" customWidth="1"/>
    <col min="15618" max="15625" width="8.21875" customWidth="1"/>
    <col min="15874" max="15881" width="8.21875" customWidth="1"/>
    <col min="16130" max="16137" width="8.21875" customWidth="1"/>
  </cols>
  <sheetData>
    <row r="1" spans="1:9" ht="12.75" customHeight="1"/>
    <row r="2" spans="1:9" ht="22.5">
      <c r="A2" s="374" t="s">
        <v>25</v>
      </c>
      <c r="B2" s="374"/>
      <c r="C2" s="374"/>
      <c r="D2" s="374"/>
      <c r="E2" s="374"/>
      <c r="F2" s="374"/>
      <c r="G2" s="374"/>
      <c r="H2" s="374"/>
      <c r="I2" s="374"/>
    </row>
    <row r="3" spans="1:9" ht="22.5">
      <c r="A3" s="374" t="s">
        <v>26</v>
      </c>
      <c r="B3" s="374"/>
      <c r="C3" s="374"/>
      <c r="D3" s="374"/>
      <c r="E3" s="374"/>
      <c r="F3" s="374"/>
      <c r="G3" s="374"/>
      <c r="H3" s="374"/>
      <c r="I3" s="374"/>
    </row>
    <row r="4" spans="1:9" ht="20.25" customHeight="1">
      <c r="A4" s="4"/>
    </row>
    <row r="5" spans="1:9" ht="14.25" thickBot="1">
      <c r="A5" s="23" t="s">
        <v>27</v>
      </c>
      <c r="B5" s="42"/>
      <c r="C5" s="42"/>
      <c r="D5" s="42"/>
      <c r="E5" s="42"/>
      <c r="F5" s="42"/>
      <c r="G5" s="42"/>
      <c r="H5" s="81"/>
      <c r="I5" s="18" t="s">
        <v>511</v>
      </c>
    </row>
    <row r="6" spans="1:9" ht="16.5" customHeight="1">
      <c r="A6" s="375" t="s">
        <v>106</v>
      </c>
      <c r="B6" s="412" t="s">
        <v>30</v>
      </c>
      <c r="C6" s="415" t="s">
        <v>31</v>
      </c>
      <c r="D6" s="417"/>
      <c r="E6" s="415" t="s">
        <v>32</v>
      </c>
      <c r="F6" s="416"/>
      <c r="G6" s="416"/>
      <c r="H6" s="416"/>
      <c r="I6" s="416"/>
    </row>
    <row r="7" spans="1:9" ht="16.5" customHeight="1">
      <c r="A7" s="376"/>
      <c r="B7" s="410"/>
      <c r="C7" s="418"/>
      <c r="D7" s="396"/>
      <c r="E7" s="413" t="s">
        <v>33</v>
      </c>
      <c r="F7" s="414"/>
      <c r="G7" s="414"/>
      <c r="H7" s="414"/>
      <c r="I7" s="414"/>
    </row>
    <row r="8" spans="1:9" ht="16.5" customHeight="1">
      <c r="A8" s="376"/>
      <c r="B8" s="410" t="s">
        <v>34</v>
      </c>
      <c r="C8" s="418" t="s">
        <v>34</v>
      </c>
      <c r="D8" s="396"/>
      <c r="E8" s="15" t="s">
        <v>35</v>
      </c>
      <c r="F8" s="15" t="s">
        <v>448</v>
      </c>
      <c r="G8" s="15" t="s">
        <v>449</v>
      </c>
      <c r="H8" s="348" t="s">
        <v>450</v>
      </c>
      <c r="I8" s="86" t="s">
        <v>39</v>
      </c>
    </row>
    <row r="9" spans="1:9" ht="16.5" customHeight="1">
      <c r="A9" s="396" t="s">
        <v>29</v>
      </c>
      <c r="B9" s="410"/>
      <c r="C9" s="418"/>
      <c r="D9" s="396"/>
      <c r="E9" s="74" t="s">
        <v>36</v>
      </c>
      <c r="F9" s="74" t="s">
        <v>36</v>
      </c>
      <c r="G9" s="74" t="s">
        <v>36</v>
      </c>
      <c r="H9" s="76" t="s">
        <v>36</v>
      </c>
      <c r="I9" s="76" t="s">
        <v>40</v>
      </c>
    </row>
    <row r="10" spans="1:9" ht="16.5" customHeight="1">
      <c r="A10" s="396"/>
      <c r="B10" s="410" t="s">
        <v>41</v>
      </c>
      <c r="C10" s="419" t="s">
        <v>42</v>
      </c>
      <c r="D10" s="420"/>
      <c r="E10" s="74" t="s">
        <v>35</v>
      </c>
      <c r="F10" s="74" t="s">
        <v>44</v>
      </c>
      <c r="G10" s="74" t="s">
        <v>37</v>
      </c>
      <c r="H10" s="76" t="s">
        <v>38</v>
      </c>
      <c r="I10" s="76" t="s">
        <v>39</v>
      </c>
    </row>
    <row r="11" spans="1:9" ht="16.5" customHeight="1">
      <c r="A11" s="397"/>
      <c r="B11" s="411"/>
      <c r="C11" s="421"/>
      <c r="D11" s="422"/>
      <c r="E11" s="75" t="s">
        <v>43</v>
      </c>
      <c r="F11" s="75" t="s">
        <v>43</v>
      </c>
      <c r="G11" s="75" t="s">
        <v>43</v>
      </c>
      <c r="H11" s="80" t="s">
        <v>43</v>
      </c>
      <c r="I11" s="77" t="s">
        <v>45</v>
      </c>
    </row>
    <row r="12" spans="1:9">
      <c r="A12" s="2"/>
      <c r="B12" s="76"/>
      <c r="C12" s="10"/>
      <c r="D12" s="10"/>
      <c r="E12" s="5"/>
      <c r="F12" s="5"/>
      <c r="G12" s="5"/>
      <c r="H12" s="5"/>
      <c r="I12" s="5"/>
    </row>
    <row r="13" spans="1:9" ht="21.75" customHeight="1">
      <c r="A13" s="78">
        <v>2009</v>
      </c>
      <c r="B13" s="84" t="s">
        <v>107</v>
      </c>
      <c r="C13" s="423" t="s">
        <v>107</v>
      </c>
      <c r="D13" s="423"/>
      <c r="E13" s="84" t="s">
        <v>107</v>
      </c>
      <c r="F13" s="84" t="s">
        <v>107</v>
      </c>
      <c r="G13" s="84" t="s">
        <v>107</v>
      </c>
      <c r="H13" s="84" t="s">
        <v>107</v>
      </c>
      <c r="I13" s="84" t="s">
        <v>107</v>
      </c>
    </row>
    <row r="14" spans="1:9" ht="21.75" customHeight="1">
      <c r="A14" s="78">
        <v>2010</v>
      </c>
      <c r="B14" s="84" t="s">
        <v>107</v>
      </c>
      <c r="C14" s="423" t="s">
        <v>107</v>
      </c>
      <c r="D14" s="423"/>
      <c r="E14" s="84" t="s">
        <v>107</v>
      </c>
      <c r="F14" s="84" t="s">
        <v>107</v>
      </c>
      <c r="G14" s="84" t="s">
        <v>107</v>
      </c>
      <c r="H14" s="84" t="s">
        <v>107</v>
      </c>
      <c r="I14" s="84" t="s">
        <v>107</v>
      </c>
    </row>
    <row r="15" spans="1:9" s="51" customFormat="1" ht="21.75" customHeight="1">
      <c r="A15" s="78">
        <v>2011</v>
      </c>
      <c r="B15" s="84" t="s">
        <v>107</v>
      </c>
      <c r="C15" s="423" t="s">
        <v>107</v>
      </c>
      <c r="D15" s="423"/>
      <c r="E15" s="84" t="s">
        <v>107</v>
      </c>
      <c r="F15" s="84" t="s">
        <v>107</v>
      </c>
      <c r="G15" s="84" t="s">
        <v>107</v>
      </c>
      <c r="H15" s="84" t="s">
        <v>107</v>
      </c>
      <c r="I15" s="84" t="s">
        <v>107</v>
      </c>
    </row>
    <row r="16" spans="1:9" s="51" customFormat="1" ht="21.75" customHeight="1">
      <c r="A16" s="78">
        <v>2012</v>
      </c>
      <c r="B16" s="84" t="s">
        <v>107</v>
      </c>
      <c r="C16" s="423" t="s">
        <v>107</v>
      </c>
      <c r="D16" s="423"/>
      <c r="E16" s="84" t="s">
        <v>107</v>
      </c>
      <c r="F16" s="84" t="s">
        <v>107</v>
      </c>
      <c r="G16" s="84" t="s">
        <v>107</v>
      </c>
      <c r="H16" s="84" t="s">
        <v>107</v>
      </c>
      <c r="I16" s="84" t="s">
        <v>107</v>
      </c>
    </row>
    <row r="17" spans="1:9" ht="21.75" customHeight="1">
      <c r="A17" s="7">
        <v>2013</v>
      </c>
      <c r="B17" s="84" t="s">
        <v>107</v>
      </c>
      <c r="C17" s="423" t="s">
        <v>107</v>
      </c>
      <c r="D17" s="423"/>
      <c r="E17" s="84" t="s">
        <v>107</v>
      </c>
      <c r="F17" s="84" t="s">
        <v>107</v>
      </c>
      <c r="G17" s="84" t="s">
        <v>107</v>
      </c>
      <c r="H17" s="84" t="s">
        <v>107</v>
      </c>
      <c r="I17" s="84" t="s">
        <v>107</v>
      </c>
    </row>
    <row r="18" spans="1:9">
      <c r="A18" s="6"/>
      <c r="B18" s="84"/>
      <c r="C18" s="423"/>
      <c r="D18" s="423"/>
      <c r="E18" s="84"/>
      <c r="F18" s="84"/>
      <c r="G18" s="84"/>
      <c r="H18" s="84"/>
      <c r="I18" s="84"/>
    </row>
    <row r="19" spans="1:9" ht="32.25" customHeight="1" thickBot="1">
      <c r="A19" s="7" t="s">
        <v>46</v>
      </c>
      <c r="B19" s="55" t="s">
        <v>116</v>
      </c>
      <c r="C19" s="423" t="s">
        <v>116</v>
      </c>
      <c r="D19" s="423"/>
      <c r="E19" s="55" t="s">
        <v>116</v>
      </c>
      <c r="F19" s="55" t="s">
        <v>116</v>
      </c>
      <c r="G19" s="55" t="s">
        <v>116</v>
      </c>
      <c r="H19" s="55" t="s">
        <v>116</v>
      </c>
      <c r="I19" s="61" t="s">
        <v>116</v>
      </c>
    </row>
    <row r="20" spans="1:9">
      <c r="A20" s="377"/>
      <c r="B20" s="377"/>
      <c r="C20" s="377"/>
      <c r="D20" s="377"/>
      <c r="E20" s="377"/>
      <c r="F20" s="377"/>
      <c r="G20" s="377"/>
      <c r="H20" s="377"/>
    </row>
    <row r="21" spans="1:9">
      <c r="A21" s="31"/>
    </row>
    <row r="22" spans="1:9" ht="14.25" thickBot="1">
      <c r="A22" s="23" t="s">
        <v>47</v>
      </c>
      <c r="B22" s="424"/>
      <c r="C22" s="424"/>
      <c r="D22" s="424"/>
      <c r="E22" s="424"/>
      <c r="F22" s="424"/>
      <c r="G22" s="424"/>
      <c r="H22" s="424"/>
      <c r="I22" s="81"/>
    </row>
    <row r="23" spans="1:9" ht="21" customHeight="1">
      <c r="A23" s="375" t="s">
        <v>28</v>
      </c>
      <c r="B23" s="425" t="s">
        <v>48</v>
      </c>
      <c r="C23" s="426"/>
      <c r="D23" s="426"/>
      <c r="E23" s="426"/>
      <c r="F23" s="426"/>
      <c r="G23" s="426"/>
      <c r="H23" s="426"/>
      <c r="I23" s="426"/>
    </row>
    <row r="24" spans="1:9" ht="21" customHeight="1">
      <c r="A24" s="376"/>
      <c r="B24" s="427" t="s">
        <v>49</v>
      </c>
      <c r="C24" s="429"/>
      <c r="D24" s="427" t="s">
        <v>451</v>
      </c>
      <c r="E24" s="428"/>
      <c r="F24" s="427" t="s">
        <v>452</v>
      </c>
      <c r="G24" s="428"/>
      <c r="H24" s="427" t="s">
        <v>51</v>
      </c>
      <c r="I24" s="428"/>
    </row>
    <row r="25" spans="1:9" ht="21" customHeight="1">
      <c r="A25" s="396" t="s">
        <v>29</v>
      </c>
      <c r="B25" s="413" t="s">
        <v>50</v>
      </c>
      <c r="C25" s="397"/>
      <c r="D25" s="413" t="s">
        <v>453</v>
      </c>
      <c r="E25" s="414"/>
      <c r="F25" s="413" t="s">
        <v>454</v>
      </c>
      <c r="G25" s="414"/>
      <c r="H25" s="413" t="s">
        <v>52</v>
      </c>
      <c r="I25" s="414"/>
    </row>
    <row r="26" spans="1:9" ht="21" customHeight="1">
      <c r="A26" s="397"/>
      <c r="B26" s="35" t="s">
        <v>30</v>
      </c>
      <c r="C26" s="35" t="s">
        <v>31</v>
      </c>
      <c r="D26" s="35" t="s">
        <v>30</v>
      </c>
      <c r="E26" s="37" t="s">
        <v>31</v>
      </c>
      <c r="F26" s="38" t="s">
        <v>30</v>
      </c>
      <c r="G26" s="37" t="s">
        <v>31</v>
      </c>
      <c r="H26" s="38" t="s">
        <v>30</v>
      </c>
      <c r="I26" s="105" t="s">
        <v>31</v>
      </c>
    </row>
    <row r="27" spans="1:9">
      <c r="A27" s="2"/>
      <c r="B27" s="76"/>
      <c r="C27" s="5"/>
      <c r="D27" s="5"/>
      <c r="E27" s="5"/>
      <c r="F27" s="5"/>
      <c r="G27" s="5"/>
      <c r="H27" s="5"/>
      <c r="I27" s="5"/>
    </row>
    <row r="28" spans="1:9" ht="21.75" customHeight="1">
      <c r="A28" s="78">
        <v>2009</v>
      </c>
      <c r="B28" s="76" t="s">
        <v>107</v>
      </c>
      <c r="C28" s="84" t="s">
        <v>107</v>
      </c>
      <c r="D28" s="84" t="s">
        <v>107</v>
      </c>
      <c r="E28" s="84" t="s">
        <v>107</v>
      </c>
      <c r="F28" s="84" t="s">
        <v>107</v>
      </c>
      <c r="G28" s="84" t="s">
        <v>107</v>
      </c>
      <c r="H28" s="84" t="s">
        <v>107</v>
      </c>
      <c r="I28" s="84" t="s">
        <v>107</v>
      </c>
    </row>
    <row r="29" spans="1:9" ht="21.75" customHeight="1">
      <c r="A29" s="78">
        <v>2010</v>
      </c>
      <c r="B29" s="76" t="s">
        <v>107</v>
      </c>
      <c r="C29" s="84" t="s">
        <v>107</v>
      </c>
      <c r="D29" s="84" t="s">
        <v>107</v>
      </c>
      <c r="E29" s="84" t="s">
        <v>107</v>
      </c>
      <c r="F29" s="84" t="s">
        <v>107</v>
      </c>
      <c r="G29" s="84" t="s">
        <v>107</v>
      </c>
      <c r="H29" s="84" t="s">
        <v>107</v>
      </c>
      <c r="I29" s="84" t="s">
        <v>107</v>
      </c>
    </row>
    <row r="30" spans="1:9" s="51" customFormat="1" ht="21.75" customHeight="1">
      <c r="A30" s="78">
        <v>2011</v>
      </c>
      <c r="B30" s="76" t="s">
        <v>107</v>
      </c>
      <c r="C30" s="84" t="s">
        <v>107</v>
      </c>
      <c r="D30" s="84" t="s">
        <v>107</v>
      </c>
      <c r="E30" s="84" t="s">
        <v>107</v>
      </c>
      <c r="F30" s="84" t="s">
        <v>107</v>
      </c>
      <c r="G30" s="84" t="s">
        <v>107</v>
      </c>
      <c r="H30" s="84" t="s">
        <v>107</v>
      </c>
      <c r="I30" s="84" t="s">
        <v>107</v>
      </c>
    </row>
    <row r="31" spans="1:9" s="51" customFormat="1" ht="21.75" customHeight="1">
      <c r="A31" s="78">
        <v>2012</v>
      </c>
      <c r="B31" s="76" t="s">
        <v>107</v>
      </c>
      <c r="C31" s="84" t="s">
        <v>107</v>
      </c>
      <c r="D31" s="84" t="s">
        <v>107</v>
      </c>
      <c r="E31" s="84" t="s">
        <v>107</v>
      </c>
      <c r="F31" s="84" t="s">
        <v>107</v>
      </c>
      <c r="G31" s="84" t="s">
        <v>107</v>
      </c>
      <c r="H31" s="84" t="s">
        <v>107</v>
      </c>
      <c r="I31" s="84" t="s">
        <v>107</v>
      </c>
    </row>
    <row r="32" spans="1:9" ht="21.75" customHeight="1">
      <c r="A32" s="7">
        <v>2013</v>
      </c>
      <c r="B32" s="76" t="s">
        <v>107</v>
      </c>
      <c r="C32" s="84" t="s">
        <v>107</v>
      </c>
      <c r="D32" s="84" t="s">
        <v>107</v>
      </c>
      <c r="E32" s="84" t="s">
        <v>107</v>
      </c>
      <c r="F32" s="84" t="s">
        <v>107</v>
      </c>
      <c r="G32" s="84" t="s">
        <v>107</v>
      </c>
      <c r="H32" s="84" t="s">
        <v>107</v>
      </c>
      <c r="I32" s="84" t="s">
        <v>107</v>
      </c>
    </row>
    <row r="33" spans="1:11">
      <c r="A33" s="13"/>
      <c r="B33" s="76"/>
      <c r="C33" s="84"/>
      <c r="D33" s="84"/>
      <c r="E33" s="84"/>
      <c r="F33" s="84"/>
      <c r="G33" s="84"/>
      <c r="H33" s="84"/>
      <c r="I33" s="84"/>
    </row>
    <row r="34" spans="1:11" ht="32.25" customHeight="1" thickBot="1">
      <c r="A34" s="7" t="s">
        <v>46</v>
      </c>
      <c r="B34" s="56" t="s">
        <v>116</v>
      </c>
      <c r="C34" s="62" t="s">
        <v>116</v>
      </c>
      <c r="D34" s="62" t="s">
        <v>116</v>
      </c>
      <c r="E34" s="62" t="s">
        <v>116</v>
      </c>
      <c r="F34" s="62" t="s">
        <v>116</v>
      </c>
      <c r="G34" s="62" t="s">
        <v>116</v>
      </c>
      <c r="H34" s="62" t="s">
        <v>116</v>
      </c>
      <c r="I34" s="104" t="s">
        <v>116</v>
      </c>
    </row>
    <row r="35" spans="1:11" ht="8.25" customHeight="1">
      <c r="A35" s="377"/>
      <c r="B35" s="377"/>
      <c r="C35" s="377"/>
      <c r="D35" s="377"/>
      <c r="E35" s="377"/>
      <c r="F35" s="377"/>
      <c r="G35" s="377"/>
      <c r="H35" s="377"/>
      <c r="I35" s="377"/>
    </row>
    <row r="36" spans="1:11" ht="13.5" customHeight="1">
      <c r="A36" s="402" t="s">
        <v>23</v>
      </c>
      <c r="B36" s="402"/>
      <c r="F36" s="402" t="s">
        <v>491</v>
      </c>
      <c r="G36" s="402"/>
      <c r="H36" s="402"/>
      <c r="I36" s="402"/>
      <c r="J36" s="260"/>
      <c r="K36" s="260"/>
    </row>
    <row r="37" spans="1:11" ht="13.5" customHeight="1">
      <c r="A37" s="402" t="s">
        <v>444</v>
      </c>
      <c r="B37" s="402"/>
      <c r="F37" s="402" t="s">
        <v>492</v>
      </c>
      <c r="G37" s="402"/>
      <c r="H37" s="402"/>
      <c r="I37" s="402"/>
      <c r="J37" s="260"/>
      <c r="K37" s="260"/>
    </row>
  </sheetData>
  <mergeCells count="39">
    <mergeCell ref="A36:B36"/>
    <mergeCell ref="A37:B37"/>
    <mergeCell ref="F37:I37"/>
    <mergeCell ref="F36:I36"/>
    <mergeCell ref="C19:D19"/>
    <mergeCell ref="D24:E24"/>
    <mergeCell ref="F24:G24"/>
    <mergeCell ref="H24:I24"/>
    <mergeCell ref="B24:C24"/>
    <mergeCell ref="A35:G35"/>
    <mergeCell ref="H35:I35"/>
    <mergeCell ref="D25:E25"/>
    <mergeCell ref="F25:G25"/>
    <mergeCell ref="H25:I25"/>
    <mergeCell ref="B25:C25"/>
    <mergeCell ref="A25:A26"/>
    <mergeCell ref="C13:D13"/>
    <mergeCell ref="C14:D14"/>
    <mergeCell ref="C15:D15"/>
    <mergeCell ref="C16:D16"/>
    <mergeCell ref="C17:D17"/>
    <mergeCell ref="C18:D18"/>
    <mergeCell ref="B22:H22"/>
    <mergeCell ref="B23:I23"/>
    <mergeCell ref="A20:E20"/>
    <mergeCell ref="F20:H20"/>
    <mergeCell ref="A23:A24"/>
    <mergeCell ref="A2:I2"/>
    <mergeCell ref="A3:I3"/>
    <mergeCell ref="B10:B11"/>
    <mergeCell ref="B8:B9"/>
    <mergeCell ref="B6:B7"/>
    <mergeCell ref="E7:I7"/>
    <mergeCell ref="A9:A11"/>
    <mergeCell ref="A6:A8"/>
    <mergeCell ref="E6:I6"/>
    <mergeCell ref="C6:D7"/>
    <mergeCell ref="C8:D9"/>
    <mergeCell ref="C10:D1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S37"/>
  <sheetViews>
    <sheetView topLeftCell="A10" zoomScaleNormal="100" workbookViewId="0">
      <selection activeCell="Q18" sqref="Q18"/>
    </sheetView>
  </sheetViews>
  <sheetFormatPr defaultRowHeight="13.5"/>
  <cols>
    <col min="1" max="1" width="7.88671875" customWidth="1"/>
    <col min="2" max="2" width="6.77734375" customWidth="1"/>
    <col min="3" max="3" width="5.6640625" customWidth="1"/>
    <col min="4" max="4" width="5.44140625" customWidth="1"/>
    <col min="5" max="5" width="6" customWidth="1"/>
    <col min="6" max="6" width="5.44140625" customWidth="1"/>
    <col min="7" max="7" width="5.21875" customWidth="1"/>
    <col min="8" max="8" width="5.88671875" customWidth="1"/>
    <col min="9" max="11" width="5.33203125" customWidth="1"/>
    <col min="12" max="12" width="4" customWidth="1"/>
    <col min="13" max="13" width="6.5546875" customWidth="1"/>
  </cols>
  <sheetData>
    <row r="2" spans="1:13" ht="22.5">
      <c r="A2" s="374" t="s">
        <v>445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</row>
    <row r="3" spans="1:13" ht="22.5">
      <c r="A3" s="374" t="s">
        <v>446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</row>
    <row r="4" spans="1:13" ht="18.75">
      <c r="A4" s="1"/>
    </row>
    <row r="5" spans="1:13" ht="14.25" thickBot="1">
      <c r="A5" s="23" t="s">
        <v>53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392" t="s">
        <v>71</v>
      </c>
      <c r="M5" s="392"/>
    </row>
    <row r="6" spans="1:13" ht="30.75" customHeight="1">
      <c r="A6" s="417" t="s">
        <v>72</v>
      </c>
      <c r="B6" s="16" t="s">
        <v>58</v>
      </c>
      <c r="C6" s="415" t="s">
        <v>60</v>
      </c>
      <c r="D6" s="416"/>
      <c r="E6" s="416"/>
      <c r="F6" s="415" t="s">
        <v>98</v>
      </c>
      <c r="G6" s="416"/>
      <c r="H6" s="416"/>
      <c r="I6" s="416"/>
      <c r="J6" s="416"/>
      <c r="K6" s="416"/>
      <c r="L6" s="416"/>
      <c r="M6" s="8" t="s">
        <v>59</v>
      </c>
    </row>
    <row r="7" spans="1:13" ht="19.5" customHeight="1">
      <c r="A7" s="396"/>
      <c r="B7" s="430" t="s">
        <v>513</v>
      </c>
      <c r="C7" s="11"/>
      <c r="D7" s="15" t="s">
        <v>73</v>
      </c>
      <c r="E7" s="14" t="s">
        <v>54</v>
      </c>
      <c r="F7" s="418" t="s">
        <v>1</v>
      </c>
      <c r="G7" s="438" t="s">
        <v>75</v>
      </c>
      <c r="H7" s="439"/>
      <c r="I7" s="440" t="s">
        <v>76</v>
      </c>
      <c r="J7" s="438"/>
      <c r="K7" s="438"/>
      <c r="L7" s="438"/>
      <c r="M7" s="434" t="s">
        <v>57</v>
      </c>
    </row>
    <row r="8" spans="1:13" ht="23.25" customHeight="1">
      <c r="A8" s="396" t="s">
        <v>5</v>
      </c>
      <c r="B8" s="430"/>
      <c r="C8" s="410" t="s">
        <v>1</v>
      </c>
      <c r="D8" s="441" t="s">
        <v>55</v>
      </c>
      <c r="E8" s="432" t="s">
        <v>56</v>
      </c>
      <c r="F8" s="418"/>
      <c r="G8" s="20" t="s">
        <v>74</v>
      </c>
      <c r="H8" s="49" t="s">
        <v>512</v>
      </c>
      <c r="I8" s="5" t="s">
        <v>77</v>
      </c>
      <c r="J8" s="11" t="s">
        <v>78</v>
      </c>
      <c r="K8" s="11" t="s">
        <v>79</v>
      </c>
      <c r="L8" s="11" t="s">
        <v>80</v>
      </c>
      <c r="M8" s="434"/>
    </row>
    <row r="9" spans="1:13" ht="36" customHeight="1">
      <c r="A9" s="436"/>
      <c r="B9" s="431"/>
      <c r="C9" s="411"/>
      <c r="D9" s="442"/>
      <c r="E9" s="433"/>
      <c r="F9" s="437"/>
      <c r="G9" s="12" t="s">
        <v>55</v>
      </c>
      <c r="H9" s="50" t="s">
        <v>56</v>
      </c>
      <c r="I9" s="48" t="s">
        <v>514</v>
      </c>
      <c r="J9" s="47" t="s">
        <v>515</v>
      </c>
      <c r="K9" s="47" t="s">
        <v>516</v>
      </c>
      <c r="L9" s="47" t="s">
        <v>81</v>
      </c>
      <c r="M9" s="435"/>
    </row>
    <row r="10" spans="1:13" ht="3.75" customHeight="1">
      <c r="A10" s="2"/>
      <c r="B10" s="39"/>
      <c r="C10" s="5"/>
      <c r="D10" s="40"/>
      <c r="E10" s="9"/>
      <c r="F10" s="5"/>
      <c r="G10" s="40"/>
      <c r="H10" s="40"/>
      <c r="I10" s="40"/>
      <c r="J10" s="40"/>
      <c r="K10" s="40"/>
      <c r="L10" s="9"/>
      <c r="M10" s="41"/>
    </row>
    <row r="11" spans="1:13" ht="29.1" customHeight="1">
      <c r="A11" s="3">
        <v>2009</v>
      </c>
      <c r="B11" s="367">
        <v>272</v>
      </c>
      <c r="C11" s="368">
        <v>11</v>
      </c>
      <c r="D11" s="368">
        <v>2</v>
      </c>
      <c r="E11" s="368">
        <v>9</v>
      </c>
      <c r="F11" s="368">
        <v>14</v>
      </c>
      <c r="G11" s="368">
        <v>3</v>
      </c>
      <c r="H11" s="17" t="s">
        <v>517</v>
      </c>
      <c r="I11" s="17" t="s">
        <v>517</v>
      </c>
      <c r="J11" s="17" t="s">
        <v>517</v>
      </c>
      <c r="K11" s="17" t="s">
        <v>517</v>
      </c>
      <c r="L11" s="368">
        <v>11</v>
      </c>
      <c r="M11" s="17">
        <v>269</v>
      </c>
    </row>
    <row r="12" spans="1:13" ht="29.1" customHeight="1">
      <c r="A12" s="3">
        <v>2010</v>
      </c>
      <c r="B12" s="367">
        <v>269</v>
      </c>
      <c r="C12" s="368">
        <v>11</v>
      </c>
      <c r="D12" s="368">
        <v>3</v>
      </c>
      <c r="E12" s="368">
        <v>8</v>
      </c>
      <c r="F12" s="368">
        <v>15</v>
      </c>
      <c r="G12" s="368">
        <v>3</v>
      </c>
      <c r="H12" s="17" t="s">
        <v>517</v>
      </c>
      <c r="I12" s="17" t="s">
        <v>517</v>
      </c>
      <c r="J12" s="17" t="s">
        <v>517</v>
      </c>
      <c r="K12" s="17" t="s">
        <v>517</v>
      </c>
      <c r="L12" s="368">
        <v>12</v>
      </c>
      <c r="M12" s="17">
        <v>265</v>
      </c>
    </row>
    <row r="13" spans="1:13" s="51" customFormat="1" ht="29.1" customHeight="1">
      <c r="A13" s="58">
        <v>2011</v>
      </c>
      <c r="B13" s="664">
        <v>265</v>
      </c>
      <c r="C13" s="277">
        <v>20</v>
      </c>
      <c r="D13" s="277">
        <v>5</v>
      </c>
      <c r="E13" s="277">
        <v>15</v>
      </c>
      <c r="F13" s="277">
        <v>34</v>
      </c>
      <c r="G13" s="277">
        <v>4</v>
      </c>
      <c r="H13" s="17" t="s">
        <v>517</v>
      </c>
      <c r="I13" s="17" t="s">
        <v>517</v>
      </c>
      <c r="J13" s="17" t="s">
        <v>517</v>
      </c>
      <c r="K13" s="17" t="s">
        <v>517</v>
      </c>
      <c r="L13" s="277">
        <v>30</v>
      </c>
      <c r="M13" s="277">
        <v>251</v>
      </c>
    </row>
    <row r="14" spans="1:13" s="51" customFormat="1" ht="29.1" customHeight="1">
      <c r="A14" s="3">
        <v>2012</v>
      </c>
      <c r="B14" s="367">
        <v>251</v>
      </c>
      <c r="C14" s="368">
        <f>SUM(D14:E14)</f>
        <v>19</v>
      </c>
      <c r="D14" s="368">
        <v>11</v>
      </c>
      <c r="E14" s="368">
        <v>8</v>
      </c>
      <c r="F14" s="368">
        <f>SUM(G14:H14)</f>
        <v>29</v>
      </c>
      <c r="G14" s="368">
        <v>11</v>
      </c>
      <c r="H14" s="368">
        <v>18</v>
      </c>
      <c r="I14" s="368">
        <v>24</v>
      </c>
      <c r="J14" s="368" t="s">
        <v>517</v>
      </c>
      <c r="K14" s="368" t="s">
        <v>517</v>
      </c>
      <c r="L14" s="368">
        <v>5</v>
      </c>
      <c r="M14" s="277">
        <f>B14+C14-F14</f>
        <v>241</v>
      </c>
    </row>
    <row r="15" spans="1:13" ht="29.1" customHeight="1">
      <c r="A15" s="7">
        <v>2013</v>
      </c>
      <c r="B15" s="665">
        <v>241</v>
      </c>
      <c r="C15" s="666">
        <f>SUM(D15:E15)</f>
        <v>19</v>
      </c>
      <c r="D15" s="666">
        <v>4</v>
      </c>
      <c r="E15" s="666">
        <v>15</v>
      </c>
      <c r="F15" s="666">
        <f>SUM(G15:H15)</f>
        <v>13</v>
      </c>
      <c r="G15" s="267">
        <v>5</v>
      </c>
      <c r="H15" s="267">
        <v>8</v>
      </c>
      <c r="I15" s="666">
        <v>11</v>
      </c>
      <c r="J15" s="666" t="s">
        <v>517</v>
      </c>
      <c r="K15" s="666" t="s">
        <v>517</v>
      </c>
      <c r="L15" s="666">
        <v>2</v>
      </c>
      <c r="M15" s="267">
        <v>247</v>
      </c>
    </row>
    <row r="16" spans="1:13" ht="6.75" customHeight="1">
      <c r="A16" s="6"/>
      <c r="B16" s="667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9" ht="14.25" customHeight="1">
      <c r="A17" s="3" t="s">
        <v>61</v>
      </c>
      <c r="B17" s="668">
        <v>17</v>
      </c>
      <c r="C17" s="669" t="s">
        <v>114</v>
      </c>
      <c r="D17" s="669" t="s">
        <v>114</v>
      </c>
      <c r="E17" s="669" t="s">
        <v>114</v>
      </c>
      <c r="F17" s="669">
        <v>2</v>
      </c>
      <c r="G17" s="669" t="s">
        <v>114</v>
      </c>
      <c r="H17" s="669">
        <v>2</v>
      </c>
      <c r="I17" s="669">
        <v>2</v>
      </c>
      <c r="J17" s="669" t="s">
        <v>114</v>
      </c>
      <c r="K17" s="669" t="s">
        <v>114</v>
      </c>
      <c r="L17" s="669" t="s">
        <v>114</v>
      </c>
      <c r="M17" s="443">
        <v>15</v>
      </c>
    </row>
    <row r="18" spans="1:19" ht="21.75" customHeight="1">
      <c r="A18" s="3" t="s">
        <v>2</v>
      </c>
      <c r="B18" s="668"/>
      <c r="C18" s="669"/>
      <c r="D18" s="669"/>
      <c r="E18" s="669"/>
      <c r="F18" s="669"/>
      <c r="G18" s="669"/>
      <c r="H18" s="669"/>
      <c r="I18" s="669"/>
      <c r="J18" s="669"/>
      <c r="K18" s="669"/>
      <c r="L18" s="669"/>
      <c r="M18" s="443"/>
      <c r="S18" s="54"/>
    </row>
    <row r="19" spans="1:19" ht="14.25" customHeight="1">
      <c r="A19" s="3" t="s">
        <v>62</v>
      </c>
      <c r="B19" s="668">
        <v>11</v>
      </c>
      <c r="C19" s="669" t="s">
        <v>114</v>
      </c>
      <c r="D19" s="669" t="s">
        <v>114</v>
      </c>
      <c r="E19" s="669" t="s">
        <v>114</v>
      </c>
      <c r="F19" s="669">
        <v>3</v>
      </c>
      <c r="G19" s="669" t="s">
        <v>114</v>
      </c>
      <c r="H19" s="669">
        <v>3</v>
      </c>
      <c r="I19" s="669">
        <v>3</v>
      </c>
      <c r="J19" s="669" t="s">
        <v>114</v>
      </c>
      <c r="K19" s="669" t="s">
        <v>114</v>
      </c>
      <c r="L19" s="669" t="s">
        <v>114</v>
      </c>
      <c r="M19" s="443">
        <v>8</v>
      </c>
    </row>
    <row r="20" spans="1:19" ht="22.5">
      <c r="A20" s="3" t="s">
        <v>6</v>
      </c>
      <c r="B20" s="668"/>
      <c r="C20" s="669"/>
      <c r="D20" s="669"/>
      <c r="E20" s="669"/>
      <c r="F20" s="669"/>
      <c r="G20" s="669"/>
      <c r="H20" s="669"/>
      <c r="I20" s="669"/>
      <c r="J20" s="669"/>
      <c r="K20" s="669"/>
      <c r="L20" s="669"/>
      <c r="M20" s="443"/>
    </row>
    <row r="21" spans="1:19" ht="14.25" customHeight="1">
      <c r="A21" s="3" t="s">
        <v>63</v>
      </c>
      <c r="B21" s="668">
        <v>29</v>
      </c>
      <c r="C21" s="669" t="s">
        <v>114</v>
      </c>
      <c r="D21" s="669" t="s">
        <v>114</v>
      </c>
      <c r="E21" s="669" t="s">
        <v>114</v>
      </c>
      <c r="F21" s="669" t="s">
        <v>114</v>
      </c>
      <c r="G21" s="669" t="s">
        <v>114</v>
      </c>
      <c r="H21" s="669" t="s">
        <v>114</v>
      </c>
      <c r="I21" s="669" t="s">
        <v>114</v>
      </c>
      <c r="J21" s="669" t="s">
        <v>114</v>
      </c>
      <c r="K21" s="669" t="s">
        <v>114</v>
      </c>
      <c r="L21" s="669" t="s">
        <v>114</v>
      </c>
      <c r="M21" s="443">
        <v>29</v>
      </c>
    </row>
    <row r="22" spans="1:19" ht="22.5">
      <c r="A22" s="3" t="s">
        <v>7</v>
      </c>
      <c r="B22" s="668"/>
      <c r="C22" s="669"/>
      <c r="D22" s="669"/>
      <c r="E22" s="669"/>
      <c r="F22" s="669"/>
      <c r="G22" s="669"/>
      <c r="H22" s="669"/>
      <c r="I22" s="669"/>
      <c r="J22" s="669"/>
      <c r="K22" s="669"/>
      <c r="L22" s="669"/>
      <c r="M22" s="443"/>
    </row>
    <row r="23" spans="1:19" ht="14.25" customHeight="1">
      <c r="A23" s="3" t="s">
        <v>64</v>
      </c>
      <c r="B23" s="668">
        <v>55</v>
      </c>
      <c r="C23" s="669">
        <v>1</v>
      </c>
      <c r="D23" s="669">
        <v>1</v>
      </c>
      <c r="E23" s="669" t="s">
        <v>114</v>
      </c>
      <c r="F23" s="669" t="s">
        <v>114</v>
      </c>
      <c r="G23" s="669" t="s">
        <v>114</v>
      </c>
      <c r="H23" s="669" t="s">
        <v>114</v>
      </c>
      <c r="I23" s="669" t="s">
        <v>114</v>
      </c>
      <c r="J23" s="669" t="s">
        <v>114</v>
      </c>
      <c r="K23" s="669" t="s">
        <v>114</v>
      </c>
      <c r="L23" s="669" t="s">
        <v>114</v>
      </c>
      <c r="M23" s="443">
        <v>56</v>
      </c>
    </row>
    <row r="24" spans="1:19">
      <c r="A24" s="3" t="s">
        <v>3</v>
      </c>
      <c r="B24" s="668"/>
      <c r="C24" s="669"/>
      <c r="D24" s="669"/>
      <c r="E24" s="669"/>
      <c r="F24" s="669"/>
      <c r="G24" s="669"/>
      <c r="H24" s="669"/>
      <c r="I24" s="669"/>
      <c r="J24" s="669"/>
      <c r="K24" s="669"/>
      <c r="L24" s="669"/>
      <c r="M24" s="443"/>
    </row>
    <row r="25" spans="1:19" ht="14.25" customHeight="1">
      <c r="A25" s="3" t="s">
        <v>65</v>
      </c>
      <c r="B25" s="668">
        <v>30</v>
      </c>
      <c r="C25" s="669">
        <v>2</v>
      </c>
      <c r="D25" s="669" t="s">
        <v>114</v>
      </c>
      <c r="E25" s="669">
        <v>2</v>
      </c>
      <c r="F25" s="669" t="s">
        <v>114</v>
      </c>
      <c r="G25" s="669" t="s">
        <v>114</v>
      </c>
      <c r="H25" s="669" t="s">
        <v>114</v>
      </c>
      <c r="I25" s="669" t="s">
        <v>114</v>
      </c>
      <c r="J25" s="669" t="s">
        <v>114</v>
      </c>
      <c r="K25" s="669" t="s">
        <v>114</v>
      </c>
      <c r="L25" s="669" t="s">
        <v>114</v>
      </c>
      <c r="M25" s="443">
        <v>32</v>
      </c>
    </row>
    <row r="26" spans="1:19" ht="22.5">
      <c r="A26" s="3" t="s">
        <v>8</v>
      </c>
      <c r="B26" s="668"/>
      <c r="C26" s="669"/>
      <c r="D26" s="669"/>
      <c r="E26" s="669"/>
      <c r="F26" s="669"/>
      <c r="G26" s="669"/>
      <c r="H26" s="669"/>
      <c r="I26" s="669"/>
      <c r="J26" s="669"/>
      <c r="K26" s="669"/>
      <c r="L26" s="669"/>
      <c r="M26" s="443"/>
    </row>
    <row r="27" spans="1:19" ht="14.25" customHeight="1">
      <c r="A27" s="3" t="s">
        <v>66</v>
      </c>
      <c r="B27" s="668">
        <v>27</v>
      </c>
      <c r="C27" s="669" t="s">
        <v>114</v>
      </c>
      <c r="D27" s="669" t="s">
        <v>114</v>
      </c>
      <c r="E27" s="669" t="s">
        <v>114</v>
      </c>
      <c r="F27" s="669">
        <v>1</v>
      </c>
      <c r="G27" s="669" t="s">
        <v>114</v>
      </c>
      <c r="H27" s="669">
        <v>1</v>
      </c>
      <c r="I27" s="669">
        <v>1</v>
      </c>
      <c r="J27" s="669" t="s">
        <v>114</v>
      </c>
      <c r="K27" s="669" t="s">
        <v>114</v>
      </c>
      <c r="L27" s="669" t="s">
        <v>114</v>
      </c>
      <c r="M27" s="443">
        <v>26</v>
      </c>
    </row>
    <row r="28" spans="1:19" ht="22.5">
      <c r="A28" s="3" t="s">
        <v>9</v>
      </c>
      <c r="B28" s="668"/>
      <c r="C28" s="669"/>
      <c r="D28" s="669"/>
      <c r="E28" s="669"/>
      <c r="F28" s="669"/>
      <c r="G28" s="669"/>
      <c r="H28" s="669"/>
      <c r="I28" s="669"/>
      <c r="J28" s="669"/>
      <c r="K28" s="669"/>
      <c r="L28" s="669"/>
      <c r="M28" s="443"/>
    </row>
    <row r="29" spans="1:19" ht="14.25" customHeight="1">
      <c r="A29" s="3" t="s">
        <v>67</v>
      </c>
      <c r="B29" s="668">
        <v>22</v>
      </c>
      <c r="C29" s="669">
        <v>9</v>
      </c>
      <c r="D29" s="669">
        <v>1</v>
      </c>
      <c r="E29" s="669">
        <v>8</v>
      </c>
      <c r="F29" s="669">
        <v>6</v>
      </c>
      <c r="G29" s="669">
        <v>2</v>
      </c>
      <c r="H29" s="669">
        <v>4</v>
      </c>
      <c r="I29" s="669">
        <v>4</v>
      </c>
      <c r="J29" s="669" t="s">
        <v>114</v>
      </c>
      <c r="K29" s="669" t="s">
        <v>114</v>
      </c>
      <c r="L29" s="669">
        <v>2</v>
      </c>
      <c r="M29" s="443">
        <v>25</v>
      </c>
    </row>
    <row r="30" spans="1:19">
      <c r="A30" s="3" t="s">
        <v>4</v>
      </c>
      <c r="B30" s="668"/>
      <c r="C30" s="669"/>
      <c r="D30" s="669"/>
      <c r="E30" s="669"/>
      <c r="F30" s="669"/>
      <c r="G30" s="669"/>
      <c r="H30" s="669"/>
      <c r="I30" s="669"/>
      <c r="J30" s="669"/>
      <c r="K30" s="669"/>
      <c r="L30" s="669"/>
      <c r="M30" s="443"/>
    </row>
    <row r="31" spans="1:19" ht="14.25" customHeight="1">
      <c r="A31" s="3" t="s">
        <v>68</v>
      </c>
      <c r="B31" s="668">
        <v>24</v>
      </c>
      <c r="C31" s="669" t="s">
        <v>114</v>
      </c>
      <c r="D31" s="669" t="s">
        <v>114</v>
      </c>
      <c r="E31" s="669" t="s">
        <v>114</v>
      </c>
      <c r="F31" s="669" t="s">
        <v>114</v>
      </c>
      <c r="G31" s="669" t="s">
        <v>114</v>
      </c>
      <c r="H31" s="669" t="s">
        <v>114</v>
      </c>
      <c r="I31" s="669" t="s">
        <v>114</v>
      </c>
      <c r="J31" s="669" t="s">
        <v>114</v>
      </c>
      <c r="K31" s="669" t="s">
        <v>114</v>
      </c>
      <c r="L31" s="669" t="s">
        <v>114</v>
      </c>
      <c r="M31" s="443">
        <v>24</v>
      </c>
    </row>
    <row r="32" spans="1:19" ht="22.5">
      <c r="A32" s="3" t="s">
        <v>10</v>
      </c>
      <c r="B32" s="668"/>
      <c r="C32" s="669"/>
      <c r="D32" s="669"/>
      <c r="E32" s="669"/>
      <c r="F32" s="669"/>
      <c r="G32" s="669"/>
      <c r="H32" s="669"/>
      <c r="I32" s="669"/>
      <c r="J32" s="669"/>
      <c r="K32" s="669"/>
      <c r="L32" s="669"/>
      <c r="M32" s="443"/>
    </row>
    <row r="33" spans="1:13" ht="14.25" customHeight="1">
      <c r="A33" s="3" t="s">
        <v>69</v>
      </c>
      <c r="B33" s="668">
        <v>26</v>
      </c>
      <c r="C33" s="669">
        <v>7</v>
      </c>
      <c r="D33" s="669">
        <v>2</v>
      </c>
      <c r="E33" s="669">
        <v>5</v>
      </c>
      <c r="F33" s="669">
        <v>1</v>
      </c>
      <c r="G33" s="669" t="s">
        <v>114</v>
      </c>
      <c r="H33" s="669">
        <v>1</v>
      </c>
      <c r="I33" s="669">
        <v>1</v>
      </c>
      <c r="J33" s="669" t="s">
        <v>114</v>
      </c>
      <c r="K33" s="669" t="s">
        <v>114</v>
      </c>
      <c r="L33" s="669" t="s">
        <v>114</v>
      </c>
      <c r="M33" s="443">
        <v>32</v>
      </c>
    </row>
    <row r="34" spans="1:13" ht="22.5">
      <c r="A34" s="3" t="s">
        <v>11</v>
      </c>
      <c r="B34" s="668"/>
      <c r="C34" s="669"/>
      <c r="D34" s="669"/>
      <c r="E34" s="616"/>
      <c r="F34" s="669"/>
      <c r="G34" s="669"/>
      <c r="H34" s="669"/>
      <c r="I34" s="669"/>
      <c r="J34" s="669"/>
      <c r="K34" s="669"/>
      <c r="L34" s="616"/>
      <c r="M34" s="443"/>
    </row>
    <row r="35" spans="1:13" ht="6.75" customHeight="1" thickBot="1">
      <c r="A35" s="213"/>
      <c r="B35" s="214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5"/>
    </row>
    <row r="36" spans="1:13" ht="10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1:13" ht="13.5" customHeight="1">
      <c r="A37" s="402" t="s">
        <v>23</v>
      </c>
      <c r="B37" s="402"/>
      <c r="I37" s="409" t="s">
        <v>447</v>
      </c>
      <c r="J37" s="409"/>
      <c r="K37" s="409"/>
      <c r="L37" s="409"/>
      <c r="M37" s="409"/>
    </row>
  </sheetData>
  <mergeCells count="125">
    <mergeCell ref="L17:L18"/>
    <mergeCell ref="G19:G20"/>
    <mergeCell ref="L19:L20"/>
    <mergeCell ref="M19:M20"/>
    <mergeCell ref="K17:K18"/>
    <mergeCell ref="M17:M18"/>
    <mergeCell ref="J17:J18"/>
    <mergeCell ref="J19:J20"/>
    <mergeCell ref="K19:K20"/>
    <mergeCell ref="H19:H20"/>
    <mergeCell ref="H17:H18"/>
    <mergeCell ref="I17:I18"/>
    <mergeCell ref="G17:G18"/>
    <mergeCell ref="I23:I24"/>
    <mergeCell ref="J23:J24"/>
    <mergeCell ref="K23:K24"/>
    <mergeCell ref="L23:L24"/>
    <mergeCell ref="L25:L26"/>
    <mergeCell ref="M25:M26"/>
    <mergeCell ref="I19:I20"/>
    <mergeCell ref="D21:D22"/>
    <mergeCell ref="E21:E22"/>
    <mergeCell ref="I21:I22"/>
    <mergeCell ref="J21:J22"/>
    <mergeCell ref="D25:D26"/>
    <mergeCell ref="E25:E26"/>
    <mergeCell ref="H23:H24"/>
    <mergeCell ref="M21:M22"/>
    <mergeCell ref="H21:H22"/>
    <mergeCell ref="K21:K22"/>
    <mergeCell ref="G21:G22"/>
    <mergeCell ref="L21:L22"/>
    <mergeCell ref="M23:M24"/>
    <mergeCell ref="F21:F22"/>
    <mergeCell ref="D19:D20"/>
    <mergeCell ref="E19:E20"/>
    <mergeCell ref="F19:F20"/>
    <mergeCell ref="M27:M28"/>
    <mergeCell ref="H27:H28"/>
    <mergeCell ref="I27:I28"/>
    <mergeCell ref="J27:J28"/>
    <mergeCell ref="K27:K28"/>
    <mergeCell ref="H25:H26"/>
    <mergeCell ref="I25:I26"/>
    <mergeCell ref="J25:J26"/>
    <mergeCell ref="K25:K26"/>
    <mergeCell ref="L27:L28"/>
    <mergeCell ref="M29:M30"/>
    <mergeCell ref="H29:H30"/>
    <mergeCell ref="I29:I30"/>
    <mergeCell ref="J29:J30"/>
    <mergeCell ref="K29:K30"/>
    <mergeCell ref="F29:F30"/>
    <mergeCell ref="G29:G30"/>
    <mergeCell ref="F31:F32"/>
    <mergeCell ref="G31:G32"/>
    <mergeCell ref="L29:L30"/>
    <mergeCell ref="M33:M34"/>
    <mergeCell ref="H33:H34"/>
    <mergeCell ref="I33:I34"/>
    <mergeCell ref="J33:J34"/>
    <mergeCell ref="K33:K34"/>
    <mergeCell ref="L31:L32"/>
    <mergeCell ref="M31:M32"/>
    <mergeCell ref="B31:B32"/>
    <mergeCell ref="C31:C32"/>
    <mergeCell ref="D31:D32"/>
    <mergeCell ref="E31:E32"/>
    <mergeCell ref="H31:H32"/>
    <mergeCell ref="I31:I32"/>
    <mergeCell ref="J31:J32"/>
    <mergeCell ref="K31:K32"/>
    <mergeCell ref="B33:B34"/>
    <mergeCell ref="L33:L34"/>
    <mergeCell ref="C33:C34"/>
    <mergeCell ref="D33:D34"/>
    <mergeCell ref="E33:E34"/>
    <mergeCell ref="C17:C18"/>
    <mergeCell ref="F27:F28"/>
    <mergeCell ref="G27:G28"/>
    <mergeCell ref="B27:B28"/>
    <mergeCell ref="C27:C28"/>
    <mergeCell ref="D27:D28"/>
    <mergeCell ref="E27:E28"/>
    <mergeCell ref="B29:B30"/>
    <mergeCell ref="C29:C30"/>
    <mergeCell ref="D29:D30"/>
    <mergeCell ref="E29:E30"/>
    <mergeCell ref="D17:D18"/>
    <mergeCell ref="E17:E18"/>
    <mergeCell ref="F17:F18"/>
    <mergeCell ref="F23:F24"/>
    <mergeCell ref="G23:G24"/>
    <mergeCell ref="B25:B26"/>
    <mergeCell ref="C25:C26"/>
    <mergeCell ref="B23:B24"/>
    <mergeCell ref="C23:C24"/>
    <mergeCell ref="B21:B22"/>
    <mergeCell ref="C21:C22"/>
    <mergeCell ref="B19:B20"/>
    <mergeCell ref="C19:C20"/>
    <mergeCell ref="A37:B37"/>
    <mergeCell ref="I37:M37"/>
    <mergeCell ref="A2:M2"/>
    <mergeCell ref="A3:M3"/>
    <mergeCell ref="A6:A7"/>
    <mergeCell ref="B7:B9"/>
    <mergeCell ref="L5:M5"/>
    <mergeCell ref="C6:E6"/>
    <mergeCell ref="F6:L6"/>
    <mergeCell ref="E8:E9"/>
    <mergeCell ref="M7:M9"/>
    <mergeCell ref="A8:A9"/>
    <mergeCell ref="C8:C9"/>
    <mergeCell ref="F7:F9"/>
    <mergeCell ref="G7:H7"/>
    <mergeCell ref="I7:L7"/>
    <mergeCell ref="D8:D9"/>
    <mergeCell ref="B17:B18"/>
    <mergeCell ref="F33:F34"/>
    <mergeCell ref="G33:G34"/>
    <mergeCell ref="D23:D24"/>
    <mergeCell ref="E23:E24"/>
    <mergeCell ref="F25:F26"/>
    <mergeCell ref="G25:G26"/>
  </mergeCells>
  <phoneticPr fontId="7" type="noConversion"/>
  <pageMargins left="0.75" right="0.75" top="1" bottom="0.84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29"/>
  <sheetViews>
    <sheetView topLeftCell="A13" zoomScaleNormal="100" workbookViewId="0">
      <selection activeCell="Q13" sqref="Q13"/>
    </sheetView>
  </sheetViews>
  <sheetFormatPr defaultRowHeight="13.5"/>
  <cols>
    <col min="1" max="1" width="6.77734375" customWidth="1"/>
    <col min="2" max="3" width="6.5546875" customWidth="1"/>
    <col min="4" max="4" width="7.21875" customWidth="1"/>
    <col min="5" max="5" width="6.5546875" customWidth="1"/>
    <col min="6" max="6" width="8.33203125" customWidth="1"/>
    <col min="7" max="7" width="7.44140625" customWidth="1"/>
    <col min="8" max="8" width="5.77734375" customWidth="1"/>
    <col min="9" max="9" width="6.44140625" customWidth="1"/>
    <col min="10" max="11" width="6.6640625" customWidth="1"/>
    <col min="12" max="15" width="6.5546875" customWidth="1"/>
    <col min="16" max="16" width="6.21875" customWidth="1"/>
    <col min="17" max="18" width="6.5546875" customWidth="1"/>
    <col min="19" max="19" width="6.6640625" customWidth="1"/>
    <col min="20" max="20" width="7.109375" customWidth="1"/>
    <col min="21" max="21" width="7.88671875" customWidth="1"/>
    <col min="22" max="22" width="7.21875" customWidth="1"/>
    <col min="257" max="257" width="6.77734375" customWidth="1"/>
    <col min="258" max="259" width="6.5546875" customWidth="1"/>
    <col min="260" max="260" width="7.21875" customWidth="1"/>
    <col min="261" max="261" width="6.5546875" customWidth="1"/>
    <col min="262" max="262" width="6.6640625" customWidth="1"/>
    <col min="263" max="263" width="7.88671875" customWidth="1"/>
    <col min="264" max="264" width="6.33203125" customWidth="1"/>
    <col min="265" max="265" width="6.88671875" customWidth="1"/>
    <col min="266" max="266" width="6.6640625" customWidth="1"/>
    <col min="267" max="274" width="6.5546875" customWidth="1"/>
    <col min="275" max="275" width="7.109375" customWidth="1"/>
    <col min="276" max="277" width="6.5546875" customWidth="1"/>
    <col min="278" max="278" width="8.5546875" customWidth="1"/>
    <col min="513" max="513" width="6.77734375" customWidth="1"/>
    <col min="514" max="515" width="6.5546875" customWidth="1"/>
    <col min="516" max="516" width="7.21875" customWidth="1"/>
    <col min="517" max="517" width="6.5546875" customWidth="1"/>
    <col min="518" max="518" width="6.6640625" customWidth="1"/>
    <col min="519" max="519" width="7.88671875" customWidth="1"/>
    <col min="520" max="520" width="6.33203125" customWidth="1"/>
    <col min="521" max="521" width="6.88671875" customWidth="1"/>
    <col min="522" max="522" width="6.6640625" customWidth="1"/>
    <col min="523" max="530" width="6.5546875" customWidth="1"/>
    <col min="531" max="531" width="7.109375" customWidth="1"/>
    <col min="532" max="533" width="6.5546875" customWidth="1"/>
    <col min="534" max="534" width="8.5546875" customWidth="1"/>
    <col min="769" max="769" width="6.77734375" customWidth="1"/>
    <col min="770" max="771" width="6.5546875" customWidth="1"/>
    <col min="772" max="772" width="7.21875" customWidth="1"/>
    <col min="773" max="773" width="6.5546875" customWidth="1"/>
    <col min="774" max="774" width="6.6640625" customWidth="1"/>
    <col min="775" max="775" width="7.88671875" customWidth="1"/>
    <col min="776" max="776" width="6.33203125" customWidth="1"/>
    <col min="777" max="777" width="6.88671875" customWidth="1"/>
    <col min="778" max="778" width="6.6640625" customWidth="1"/>
    <col min="779" max="786" width="6.5546875" customWidth="1"/>
    <col min="787" max="787" width="7.109375" customWidth="1"/>
    <col min="788" max="789" width="6.5546875" customWidth="1"/>
    <col min="790" max="790" width="8.5546875" customWidth="1"/>
    <col min="1025" max="1025" width="6.77734375" customWidth="1"/>
    <col min="1026" max="1027" width="6.5546875" customWidth="1"/>
    <col min="1028" max="1028" width="7.21875" customWidth="1"/>
    <col min="1029" max="1029" width="6.5546875" customWidth="1"/>
    <col min="1030" max="1030" width="6.6640625" customWidth="1"/>
    <col min="1031" max="1031" width="7.88671875" customWidth="1"/>
    <col min="1032" max="1032" width="6.33203125" customWidth="1"/>
    <col min="1033" max="1033" width="6.88671875" customWidth="1"/>
    <col min="1034" max="1034" width="6.6640625" customWidth="1"/>
    <col min="1035" max="1042" width="6.5546875" customWidth="1"/>
    <col min="1043" max="1043" width="7.109375" customWidth="1"/>
    <col min="1044" max="1045" width="6.5546875" customWidth="1"/>
    <col min="1046" max="1046" width="8.5546875" customWidth="1"/>
    <col min="1281" max="1281" width="6.77734375" customWidth="1"/>
    <col min="1282" max="1283" width="6.5546875" customWidth="1"/>
    <col min="1284" max="1284" width="7.21875" customWidth="1"/>
    <col min="1285" max="1285" width="6.5546875" customWidth="1"/>
    <col min="1286" max="1286" width="6.6640625" customWidth="1"/>
    <col min="1287" max="1287" width="7.88671875" customWidth="1"/>
    <col min="1288" max="1288" width="6.33203125" customWidth="1"/>
    <col min="1289" max="1289" width="6.88671875" customWidth="1"/>
    <col min="1290" max="1290" width="6.6640625" customWidth="1"/>
    <col min="1291" max="1298" width="6.5546875" customWidth="1"/>
    <col min="1299" max="1299" width="7.109375" customWidth="1"/>
    <col min="1300" max="1301" width="6.5546875" customWidth="1"/>
    <col min="1302" max="1302" width="8.5546875" customWidth="1"/>
    <col min="1537" max="1537" width="6.77734375" customWidth="1"/>
    <col min="1538" max="1539" width="6.5546875" customWidth="1"/>
    <col min="1540" max="1540" width="7.21875" customWidth="1"/>
    <col min="1541" max="1541" width="6.5546875" customWidth="1"/>
    <col min="1542" max="1542" width="6.6640625" customWidth="1"/>
    <col min="1543" max="1543" width="7.88671875" customWidth="1"/>
    <col min="1544" max="1544" width="6.33203125" customWidth="1"/>
    <col min="1545" max="1545" width="6.88671875" customWidth="1"/>
    <col min="1546" max="1546" width="6.6640625" customWidth="1"/>
    <col min="1547" max="1554" width="6.5546875" customWidth="1"/>
    <col min="1555" max="1555" width="7.109375" customWidth="1"/>
    <col min="1556" max="1557" width="6.5546875" customWidth="1"/>
    <col min="1558" max="1558" width="8.5546875" customWidth="1"/>
    <col min="1793" max="1793" width="6.77734375" customWidth="1"/>
    <col min="1794" max="1795" width="6.5546875" customWidth="1"/>
    <col min="1796" max="1796" width="7.21875" customWidth="1"/>
    <col min="1797" max="1797" width="6.5546875" customWidth="1"/>
    <col min="1798" max="1798" width="6.6640625" customWidth="1"/>
    <col min="1799" max="1799" width="7.88671875" customWidth="1"/>
    <col min="1800" max="1800" width="6.33203125" customWidth="1"/>
    <col min="1801" max="1801" width="6.88671875" customWidth="1"/>
    <col min="1802" max="1802" width="6.6640625" customWidth="1"/>
    <col min="1803" max="1810" width="6.5546875" customWidth="1"/>
    <col min="1811" max="1811" width="7.109375" customWidth="1"/>
    <col min="1812" max="1813" width="6.5546875" customWidth="1"/>
    <col min="1814" max="1814" width="8.5546875" customWidth="1"/>
    <col min="2049" max="2049" width="6.77734375" customWidth="1"/>
    <col min="2050" max="2051" width="6.5546875" customWidth="1"/>
    <col min="2052" max="2052" width="7.21875" customWidth="1"/>
    <col min="2053" max="2053" width="6.5546875" customWidth="1"/>
    <col min="2054" max="2054" width="6.6640625" customWidth="1"/>
    <col min="2055" max="2055" width="7.88671875" customWidth="1"/>
    <col min="2056" max="2056" width="6.33203125" customWidth="1"/>
    <col min="2057" max="2057" width="6.88671875" customWidth="1"/>
    <col min="2058" max="2058" width="6.6640625" customWidth="1"/>
    <col min="2059" max="2066" width="6.5546875" customWidth="1"/>
    <col min="2067" max="2067" width="7.109375" customWidth="1"/>
    <col min="2068" max="2069" width="6.5546875" customWidth="1"/>
    <col min="2070" max="2070" width="8.5546875" customWidth="1"/>
    <col min="2305" max="2305" width="6.77734375" customWidth="1"/>
    <col min="2306" max="2307" width="6.5546875" customWidth="1"/>
    <col min="2308" max="2308" width="7.21875" customWidth="1"/>
    <col min="2309" max="2309" width="6.5546875" customWidth="1"/>
    <col min="2310" max="2310" width="6.6640625" customWidth="1"/>
    <col min="2311" max="2311" width="7.88671875" customWidth="1"/>
    <col min="2312" max="2312" width="6.33203125" customWidth="1"/>
    <col min="2313" max="2313" width="6.88671875" customWidth="1"/>
    <col min="2314" max="2314" width="6.6640625" customWidth="1"/>
    <col min="2315" max="2322" width="6.5546875" customWidth="1"/>
    <col min="2323" max="2323" width="7.109375" customWidth="1"/>
    <col min="2324" max="2325" width="6.5546875" customWidth="1"/>
    <col min="2326" max="2326" width="8.5546875" customWidth="1"/>
    <col min="2561" max="2561" width="6.77734375" customWidth="1"/>
    <col min="2562" max="2563" width="6.5546875" customWidth="1"/>
    <col min="2564" max="2564" width="7.21875" customWidth="1"/>
    <col min="2565" max="2565" width="6.5546875" customWidth="1"/>
    <col min="2566" max="2566" width="6.6640625" customWidth="1"/>
    <col min="2567" max="2567" width="7.88671875" customWidth="1"/>
    <col min="2568" max="2568" width="6.33203125" customWidth="1"/>
    <col min="2569" max="2569" width="6.88671875" customWidth="1"/>
    <col min="2570" max="2570" width="6.6640625" customWidth="1"/>
    <col min="2571" max="2578" width="6.5546875" customWidth="1"/>
    <col min="2579" max="2579" width="7.109375" customWidth="1"/>
    <col min="2580" max="2581" width="6.5546875" customWidth="1"/>
    <col min="2582" max="2582" width="8.5546875" customWidth="1"/>
    <col min="2817" max="2817" width="6.77734375" customWidth="1"/>
    <col min="2818" max="2819" width="6.5546875" customWidth="1"/>
    <col min="2820" max="2820" width="7.21875" customWidth="1"/>
    <col min="2821" max="2821" width="6.5546875" customWidth="1"/>
    <col min="2822" max="2822" width="6.6640625" customWidth="1"/>
    <col min="2823" max="2823" width="7.88671875" customWidth="1"/>
    <col min="2824" max="2824" width="6.33203125" customWidth="1"/>
    <col min="2825" max="2825" width="6.88671875" customWidth="1"/>
    <col min="2826" max="2826" width="6.6640625" customWidth="1"/>
    <col min="2827" max="2834" width="6.5546875" customWidth="1"/>
    <col min="2835" max="2835" width="7.109375" customWidth="1"/>
    <col min="2836" max="2837" width="6.5546875" customWidth="1"/>
    <col min="2838" max="2838" width="8.5546875" customWidth="1"/>
    <col min="3073" max="3073" width="6.77734375" customWidth="1"/>
    <col min="3074" max="3075" width="6.5546875" customWidth="1"/>
    <col min="3076" max="3076" width="7.21875" customWidth="1"/>
    <col min="3077" max="3077" width="6.5546875" customWidth="1"/>
    <col min="3078" max="3078" width="6.6640625" customWidth="1"/>
    <col min="3079" max="3079" width="7.88671875" customWidth="1"/>
    <col min="3080" max="3080" width="6.33203125" customWidth="1"/>
    <col min="3081" max="3081" width="6.88671875" customWidth="1"/>
    <col min="3082" max="3082" width="6.6640625" customWidth="1"/>
    <col min="3083" max="3090" width="6.5546875" customWidth="1"/>
    <col min="3091" max="3091" width="7.109375" customWidth="1"/>
    <col min="3092" max="3093" width="6.5546875" customWidth="1"/>
    <col min="3094" max="3094" width="8.5546875" customWidth="1"/>
    <col min="3329" max="3329" width="6.77734375" customWidth="1"/>
    <col min="3330" max="3331" width="6.5546875" customWidth="1"/>
    <col min="3332" max="3332" width="7.21875" customWidth="1"/>
    <col min="3333" max="3333" width="6.5546875" customWidth="1"/>
    <col min="3334" max="3334" width="6.6640625" customWidth="1"/>
    <col min="3335" max="3335" width="7.88671875" customWidth="1"/>
    <col min="3336" max="3336" width="6.33203125" customWidth="1"/>
    <col min="3337" max="3337" width="6.88671875" customWidth="1"/>
    <col min="3338" max="3338" width="6.6640625" customWidth="1"/>
    <col min="3339" max="3346" width="6.5546875" customWidth="1"/>
    <col min="3347" max="3347" width="7.109375" customWidth="1"/>
    <col min="3348" max="3349" width="6.5546875" customWidth="1"/>
    <col min="3350" max="3350" width="8.5546875" customWidth="1"/>
    <col min="3585" max="3585" width="6.77734375" customWidth="1"/>
    <col min="3586" max="3587" width="6.5546875" customWidth="1"/>
    <col min="3588" max="3588" width="7.21875" customWidth="1"/>
    <col min="3589" max="3589" width="6.5546875" customWidth="1"/>
    <col min="3590" max="3590" width="6.6640625" customWidth="1"/>
    <col min="3591" max="3591" width="7.88671875" customWidth="1"/>
    <col min="3592" max="3592" width="6.33203125" customWidth="1"/>
    <col min="3593" max="3593" width="6.88671875" customWidth="1"/>
    <col min="3594" max="3594" width="6.6640625" customWidth="1"/>
    <col min="3595" max="3602" width="6.5546875" customWidth="1"/>
    <col min="3603" max="3603" width="7.109375" customWidth="1"/>
    <col min="3604" max="3605" width="6.5546875" customWidth="1"/>
    <col min="3606" max="3606" width="8.5546875" customWidth="1"/>
    <col min="3841" max="3841" width="6.77734375" customWidth="1"/>
    <col min="3842" max="3843" width="6.5546875" customWidth="1"/>
    <col min="3844" max="3844" width="7.21875" customWidth="1"/>
    <col min="3845" max="3845" width="6.5546875" customWidth="1"/>
    <col min="3846" max="3846" width="6.6640625" customWidth="1"/>
    <col min="3847" max="3847" width="7.88671875" customWidth="1"/>
    <col min="3848" max="3848" width="6.33203125" customWidth="1"/>
    <col min="3849" max="3849" width="6.88671875" customWidth="1"/>
    <col min="3850" max="3850" width="6.6640625" customWidth="1"/>
    <col min="3851" max="3858" width="6.5546875" customWidth="1"/>
    <col min="3859" max="3859" width="7.109375" customWidth="1"/>
    <col min="3860" max="3861" width="6.5546875" customWidth="1"/>
    <col min="3862" max="3862" width="8.5546875" customWidth="1"/>
    <col min="4097" max="4097" width="6.77734375" customWidth="1"/>
    <col min="4098" max="4099" width="6.5546875" customWidth="1"/>
    <col min="4100" max="4100" width="7.21875" customWidth="1"/>
    <col min="4101" max="4101" width="6.5546875" customWidth="1"/>
    <col min="4102" max="4102" width="6.6640625" customWidth="1"/>
    <col min="4103" max="4103" width="7.88671875" customWidth="1"/>
    <col min="4104" max="4104" width="6.33203125" customWidth="1"/>
    <col min="4105" max="4105" width="6.88671875" customWidth="1"/>
    <col min="4106" max="4106" width="6.6640625" customWidth="1"/>
    <col min="4107" max="4114" width="6.5546875" customWidth="1"/>
    <col min="4115" max="4115" width="7.109375" customWidth="1"/>
    <col min="4116" max="4117" width="6.5546875" customWidth="1"/>
    <col min="4118" max="4118" width="8.5546875" customWidth="1"/>
    <col min="4353" max="4353" width="6.77734375" customWidth="1"/>
    <col min="4354" max="4355" width="6.5546875" customWidth="1"/>
    <col min="4356" max="4356" width="7.21875" customWidth="1"/>
    <col min="4357" max="4357" width="6.5546875" customWidth="1"/>
    <col min="4358" max="4358" width="6.6640625" customWidth="1"/>
    <col min="4359" max="4359" width="7.88671875" customWidth="1"/>
    <col min="4360" max="4360" width="6.33203125" customWidth="1"/>
    <col min="4361" max="4361" width="6.88671875" customWidth="1"/>
    <col min="4362" max="4362" width="6.6640625" customWidth="1"/>
    <col min="4363" max="4370" width="6.5546875" customWidth="1"/>
    <col min="4371" max="4371" width="7.109375" customWidth="1"/>
    <col min="4372" max="4373" width="6.5546875" customWidth="1"/>
    <col min="4374" max="4374" width="8.5546875" customWidth="1"/>
    <col min="4609" max="4609" width="6.77734375" customWidth="1"/>
    <col min="4610" max="4611" width="6.5546875" customWidth="1"/>
    <col min="4612" max="4612" width="7.21875" customWidth="1"/>
    <col min="4613" max="4613" width="6.5546875" customWidth="1"/>
    <col min="4614" max="4614" width="6.6640625" customWidth="1"/>
    <col min="4615" max="4615" width="7.88671875" customWidth="1"/>
    <col min="4616" max="4616" width="6.33203125" customWidth="1"/>
    <col min="4617" max="4617" width="6.88671875" customWidth="1"/>
    <col min="4618" max="4618" width="6.6640625" customWidth="1"/>
    <col min="4619" max="4626" width="6.5546875" customWidth="1"/>
    <col min="4627" max="4627" width="7.109375" customWidth="1"/>
    <col min="4628" max="4629" width="6.5546875" customWidth="1"/>
    <col min="4630" max="4630" width="8.5546875" customWidth="1"/>
    <col min="4865" max="4865" width="6.77734375" customWidth="1"/>
    <col min="4866" max="4867" width="6.5546875" customWidth="1"/>
    <col min="4868" max="4868" width="7.21875" customWidth="1"/>
    <col min="4869" max="4869" width="6.5546875" customWidth="1"/>
    <col min="4870" max="4870" width="6.6640625" customWidth="1"/>
    <col min="4871" max="4871" width="7.88671875" customWidth="1"/>
    <col min="4872" max="4872" width="6.33203125" customWidth="1"/>
    <col min="4873" max="4873" width="6.88671875" customWidth="1"/>
    <col min="4874" max="4874" width="6.6640625" customWidth="1"/>
    <col min="4875" max="4882" width="6.5546875" customWidth="1"/>
    <col min="4883" max="4883" width="7.109375" customWidth="1"/>
    <col min="4884" max="4885" width="6.5546875" customWidth="1"/>
    <col min="4886" max="4886" width="8.5546875" customWidth="1"/>
    <col min="5121" max="5121" width="6.77734375" customWidth="1"/>
    <col min="5122" max="5123" width="6.5546875" customWidth="1"/>
    <col min="5124" max="5124" width="7.21875" customWidth="1"/>
    <col min="5125" max="5125" width="6.5546875" customWidth="1"/>
    <col min="5126" max="5126" width="6.6640625" customWidth="1"/>
    <col min="5127" max="5127" width="7.88671875" customWidth="1"/>
    <col min="5128" max="5128" width="6.33203125" customWidth="1"/>
    <col min="5129" max="5129" width="6.88671875" customWidth="1"/>
    <col min="5130" max="5130" width="6.6640625" customWidth="1"/>
    <col min="5131" max="5138" width="6.5546875" customWidth="1"/>
    <col min="5139" max="5139" width="7.109375" customWidth="1"/>
    <col min="5140" max="5141" width="6.5546875" customWidth="1"/>
    <col min="5142" max="5142" width="8.5546875" customWidth="1"/>
    <col min="5377" max="5377" width="6.77734375" customWidth="1"/>
    <col min="5378" max="5379" width="6.5546875" customWidth="1"/>
    <col min="5380" max="5380" width="7.21875" customWidth="1"/>
    <col min="5381" max="5381" width="6.5546875" customWidth="1"/>
    <col min="5382" max="5382" width="6.6640625" customWidth="1"/>
    <col min="5383" max="5383" width="7.88671875" customWidth="1"/>
    <col min="5384" max="5384" width="6.33203125" customWidth="1"/>
    <col min="5385" max="5385" width="6.88671875" customWidth="1"/>
    <col min="5386" max="5386" width="6.6640625" customWidth="1"/>
    <col min="5387" max="5394" width="6.5546875" customWidth="1"/>
    <col min="5395" max="5395" width="7.109375" customWidth="1"/>
    <col min="5396" max="5397" width="6.5546875" customWidth="1"/>
    <col min="5398" max="5398" width="8.5546875" customWidth="1"/>
    <col min="5633" max="5633" width="6.77734375" customWidth="1"/>
    <col min="5634" max="5635" width="6.5546875" customWidth="1"/>
    <col min="5636" max="5636" width="7.21875" customWidth="1"/>
    <col min="5637" max="5637" width="6.5546875" customWidth="1"/>
    <col min="5638" max="5638" width="6.6640625" customWidth="1"/>
    <col min="5639" max="5639" width="7.88671875" customWidth="1"/>
    <col min="5640" max="5640" width="6.33203125" customWidth="1"/>
    <col min="5641" max="5641" width="6.88671875" customWidth="1"/>
    <col min="5642" max="5642" width="6.6640625" customWidth="1"/>
    <col min="5643" max="5650" width="6.5546875" customWidth="1"/>
    <col min="5651" max="5651" width="7.109375" customWidth="1"/>
    <col min="5652" max="5653" width="6.5546875" customWidth="1"/>
    <col min="5654" max="5654" width="8.5546875" customWidth="1"/>
    <col min="5889" max="5889" width="6.77734375" customWidth="1"/>
    <col min="5890" max="5891" width="6.5546875" customWidth="1"/>
    <col min="5892" max="5892" width="7.21875" customWidth="1"/>
    <col min="5893" max="5893" width="6.5546875" customWidth="1"/>
    <col min="5894" max="5894" width="6.6640625" customWidth="1"/>
    <col min="5895" max="5895" width="7.88671875" customWidth="1"/>
    <col min="5896" max="5896" width="6.33203125" customWidth="1"/>
    <col min="5897" max="5897" width="6.88671875" customWidth="1"/>
    <col min="5898" max="5898" width="6.6640625" customWidth="1"/>
    <col min="5899" max="5906" width="6.5546875" customWidth="1"/>
    <col min="5907" max="5907" width="7.109375" customWidth="1"/>
    <col min="5908" max="5909" width="6.5546875" customWidth="1"/>
    <col min="5910" max="5910" width="8.5546875" customWidth="1"/>
    <col min="6145" max="6145" width="6.77734375" customWidth="1"/>
    <col min="6146" max="6147" width="6.5546875" customWidth="1"/>
    <col min="6148" max="6148" width="7.21875" customWidth="1"/>
    <col min="6149" max="6149" width="6.5546875" customWidth="1"/>
    <col min="6150" max="6150" width="6.6640625" customWidth="1"/>
    <col min="6151" max="6151" width="7.88671875" customWidth="1"/>
    <col min="6152" max="6152" width="6.33203125" customWidth="1"/>
    <col min="6153" max="6153" width="6.88671875" customWidth="1"/>
    <col min="6154" max="6154" width="6.6640625" customWidth="1"/>
    <col min="6155" max="6162" width="6.5546875" customWidth="1"/>
    <col min="6163" max="6163" width="7.109375" customWidth="1"/>
    <col min="6164" max="6165" width="6.5546875" customWidth="1"/>
    <col min="6166" max="6166" width="8.5546875" customWidth="1"/>
    <col min="6401" max="6401" width="6.77734375" customWidth="1"/>
    <col min="6402" max="6403" width="6.5546875" customWidth="1"/>
    <col min="6404" max="6404" width="7.21875" customWidth="1"/>
    <col min="6405" max="6405" width="6.5546875" customWidth="1"/>
    <col min="6406" max="6406" width="6.6640625" customWidth="1"/>
    <col min="6407" max="6407" width="7.88671875" customWidth="1"/>
    <col min="6408" max="6408" width="6.33203125" customWidth="1"/>
    <col min="6409" max="6409" width="6.88671875" customWidth="1"/>
    <col min="6410" max="6410" width="6.6640625" customWidth="1"/>
    <col min="6411" max="6418" width="6.5546875" customWidth="1"/>
    <col min="6419" max="6419" width="7.109375" customWidth="1"/>
    <col min="6420" max="6421" width="6.5546875" customWidth="1"/>
    <col min="6422" max="6422" width="8.5546875" customWidth="1"/>
    <col min="6657" max="6657" width="6.77734375" customWidth="1"/>
    <col min="6658" max="6659" width="6.5546875" customWidth="1"/>
    <col min="6660" max="6660" width="7.21875" customWidth="1"/>
    <col min="6661" max="6661" width="6.5546875" customWidth="1"/>
    <col min="6662" max="6662" width="6.6640625" customWidth="1"/>
    <col min="6663" max="6663" width="7.88671875" customWidth="1"/>
    <col min="6664" max="6664" width="6.33203125" customWidth="1"/>
    <col min="6665" max="6665" width="6.88671875" customWidth="1"/>
    <col min="6666" max="6666" width="6.6640625" customWidth="1"/>
    <col min="6667" max="6674" width="6.5546875" customWidth="1"/>
    <col min="6675" max="6675" width="7.109375" customWidth="1"/>
    <col min="6676" max="6677" width="6.5546875" customWidth="1"/>
    <col min="6678" max="6678" width="8.5546875" customWidth="1"/>
    <col min="6913" max="6913" width="6.77734375" customWidth="1"/>
    <col min="6914" max="6915" width="6.5546875" customWidth="1"/>
    <col min="6916" max="6916" width="7.21875" customWidth="1"/>
    <col min="6917" max="6917" width="6.5546875" customWidth="1"/>
    <col min="6918" max="6918" width="6.6640625" customWidth="1"/>
    <col min="6919" max="6919" width="7.88671875" customWidth="1"/>
    <col min="6920" max="6920" width="6.33203125" customWidth="1"/>
    <col min="6921" max="6921" width="6.88671875" customWidth="1"/>
    <col min="6922" max="6922" width="6.6640625" customWidth="1"/>
    <col min="6923" max="6930" width="6.5546875" customWidth="1"/>
    <col min="6931" max="6931" width="7.109375" customWidth="1"/>
    <col min="6932" max="6933" width="6.5546875" customWidth="1"/>
    <col min="6934" max="6934" width="8.5546875" customWidth="1"/>
    <col min="7169" max="7169" width="6.77734375" customWidth="1"/>
    <col min="7170" max="7171" width="6.5546875" customWidth="1"/>
    <col min="7172" max="7172" width="7.21875" customWidth="1"/>
    <col min="7173" max="7173" width="6.5546875" customWidth="1"/>
    <col min="7174" max="7174" width="6.6640625" customWidth="1"/>
    <col min="7175" max="7175" width="7.88671875" customWidth="1"/>
    <col min="7176" max="7176" width="6.33203125" customWidth="1"/>
    <col min="7177" max="7177" width="6.88671875" customWidth="1"/>
    <col min="7178" max="7178" width="6.6640625" customWidth="1"/>
    <col min="7179" max="7186" width="6.5546875" customWidth="1"/>
    <col min="7187" max="7187" width="7.109375" customWidth="1"/>
    <col min="7188" max="7189" width="6.5546875" customWidth="1"/>
    <col min="7190" max="7190" width="8.5546875" customWidth="1"/>
    <col min="7425" max="7425" width="6.77734375" customWidth="1"/>
    <col min="7426" max="7427" width="6.5546875" customWidth="1"/>
    <col min="7428" max="7428" width="7.21875" customWidth="1"/>
    <col min="7429" max="7429" width="6.5546875" customWidth="1"/>
    <col min="7430" max="7430" width="6.6640625" customWidth="1"/>
    <col min="7431" max="7431" width="7.88671875" customWidth="1"/>
    <col min="7432" max="7432" width="6.33203125" customWidth="1"/>
    <col min="7433" max="7433" width="6.88671875" customWidth="1"/>
    <col min="7434" max="7434" width="6.6640625" customWidth="1"/>
    <col min="7435" max="7442" width="6.5546875" customWidth="1"/>
    <col min="7443" max="7443" width="7.109375" customWidth="1"/>
    <col min="7444" max="7445" width="6.5546875" customWidth="1"/>
    <col min="7446" max="7446" width="8.5546875" customWidth="1"/>
    <col min="7681" max="7681" width="6.77734375" customWidth="1"/>
    <col min="7682" max="7683" width="6.5546875" customWidth="1"/>
    <col min="7684" max="7684" width="7.21875" customWidth="1"/>
    <col min="7685" max="7685" width="6.5546875" customWidth="1"/>
    <col min="7686" max="7686" width="6.6640625" customWidth="1"/>
    <col min="7687" max="7687" width="7.88671875" customWidth="1"/>
    <col min="7688" max="7688" width="6.33203125" customWidth="1"/>
    <col min="7689" max="7689" width="6.88671875" customWidth="1"/>
    <col min="7690" max="7690" width="6.6640625" customWidth="1"/>
    <col min="7691" max="7698" width="6.5546875" customWidth="1"/>
    <col min="7699" max="7699" width="7.109375" customWidth="1"/>
    <col min="7700" max="7701" width="6.5546875" customWidth="1"/>
    <col min="7702" max="7702" width="8.5546875" customWidth="1"/>
    <col min="7937" max="7937" width="6.77734375" customWidth="1"/>
    <col min="7938" max="7939" width="6.5546875" customWidth="1"/>
    <col min="7940" max="7940" width="7.21875" customWidth="1"/>
    <col min="7941" max="7941" width="6.5546875" customWidth="1"/>
    <col min="7942" max="7942" width="6.6640625" customWidth="1"/>
    <col min="7943" max="7943" width="7.88671875" customWidth="1"/>
    <col min="7944" max="7944" width="6.33203125" customWidth="1"/>
    <col min="7945" max="7945" width="6.88671875" customWidth="1"/>
    <col min="7946" max="7946" width="6.6640625" customWidth="1"/>
    <col min="7947" max="7954" width="6.5546875" customWidth="1"/>
    <col min="7955" max="7955" width="7.109375" customWidth="1"/>
    <col min="7956" max="7957" width="6.5546875" customWidth="1"/>
    <col min="7958" max="7958" width="8.5546875" customWidth="1"/>
    <col min="8193" max="8193" width="6.77734375" customWidth="1"/>
    <col min="8194" max="8195" width="6.5546875" customWidth="1"/>
    <col min="8196" max="8196" width="7.21875" customWidth="1"/>
    <col min="8197" max="8197" width="6.5546875" customWidth="1"/>
    <col min="8198" max="8198" width="6.6640625" customWidth="1"/>
    <col min="8199" max="8199" width="7.88671875" customWidth="1"/>
    <col min="8200" max="8200" width="6.33203125" customWidth="1"/>
    <col min="8201" max="8201" width="6.88671875" customWidth="1"/>
    <col min="8202" max="8202" width="6.6640625" customWidth="1"/>
    <col min="8203" max="8210" width="6.5546875" customWidth="1"/>
    <col min="8211" max="8211" width="7.109375" customWidth="1"/>
    <col min="8212" max="8213" width="6.5546875" customWidth="1"/>
    <col min="8214" max="8214" width="8.5546875" customWidth="1"/>
    <col min="8449" max="8449" width="6.77734375" customWidth="1"/>
    <col min="8450" max="8451" width="6.5546875" customWidth="1"/>
    <col min="8452" max="8452" width="7.21875" customWidth="1"/>
    <col min="8453" max="8453" width="6.5546875" customWidth="1"/>
    <col min="8454" max="8454" width="6.6640625" customWidth="1"/>
    <col min="8455" max="8455" width="7.88671875" customWidth="1"/>
    <col min="8456" max="8456" width="6.33203125" customWidth="1"/>
    <col min="8457" max="8457" width="6.88671875" customWidth="1"/>
    <col min="8458" max="8458" width="6.6640625" customWidth="1"/>
    <col min="8459" max="8466" width="6.5546875" customWidth="1"/>
    <col min="8467" max="8467" width="7.109375" customWidth="1"/>
    <col min="8468" max="8469" width="6.5546875" customWidth="1"/>
    <col min="8470" max="8470" width="8.5546875" customWidth="1"/>
    <col min="8705" max="8705" width="6.77734375" customWidth="1"/>
    <col min="8706" max="8707" width="6.5546875" customWidth="1"/>
    <col min="8708" max="8708" width="7.21875" customWidth="1"/>
    <col min="8709" max="8709" width="6.5546875" customWidth="1"/>
    <col min="8710" max="8710" width="6.6640625" customWidth="1"/>
    <col min="8711" max="8711" width="7.88671875" customWidth="1"/>
    <col min="8712" max="8712" width="6.33203125" customWidth="1"/>
    <col min="8713" max="8713" width="6.88671875" customWidth="1"/>
    <col min="8714" max="8714" width="6.6640625" customWidth="1"/>
    <col min="8715" max="8722" width="6.5546875" customWidth="1"/>
    <col min="8723" max="8723" width="7.109375" customWidth="1"/>
    <col min="8724" max="8725" width="6.5546875" customWidth="1"/>
    <col min="8726" max="8726" width="8.5546875" customWidth="1"/>
    <col min="8961" max="8961" width="6.77734375" customWidth="1"/>
    <col min="8962" max="8963" width="6.5546875" customWidth="1"/>
    <col min="8964" max="8964" width="7.21875" customWidth="1"/>
    <col min="8965" max="8965" width="6.5546875" customWidth="1"/>
    <col min="8966" max="8966" width="6.6640625" customWidth="1"/>
    <col min="8967" max="8967" width="7.88671875" customWidth="1"/>
    <col min="8968" max="8968" width="6.33203125" customWidth="1"/>
    <col min="8969" max="8969" width="6.88671875" customWidth="1"/>
    <col min="8970" max="8970" width="6.6640625" customWidth="1"/>
    <col min="8971" max="8978" width="6.5546875" customWidth="1"/>
    <col min="8979" max="8979" width="7.109375" customWidth="1"/>
    <col min="8980" max="8981" width="6.5546875" customWidth="1"/>
    <col min="8982" max="8982" width="8.5546875" customWidth="1"/>
    <col min="9217" max="9217" width="6.77734375" customWidth="1"/>
    <col min="9218" max="9219" width="6.5546875" customWidth="1"/>
    <col min="9220" max="9220" width="7.21875" customWidth="1"/>
    <col min="9221" max="9221" width="6.5546875" customWidth="1"/>
    <col min="9222" max="9222" width="6.6640625" customWidth="1"/>
    <col min="9223" max="9223" width="7.88671875" customWidth="1"/>
    <col min="9224" max="9224" width="6.33203125" customWidth="1"/>
    <col min="9225" max="9225" width="6.88671875" customWidth="1"/>
    <col min="9226" max="9226" width="6.6640625" customWidth="1"/>
    <col min="9227" max="9234" width="6.5546875" customWidth="1"/>
    <col min="9235" max="9235" width="7.109375" customWidth="1"/>
    <col min="9236" max="9237" width="6.5546875" customWidth="1"/>
    <col min="9238" max="9238" width="8.5546875" customWidth="1"/>
    <col min="9473" max="9473" width="6.77734375" customWidth="1"/>
    <col min="9474" max="9475" width="6.5546875" customWidth="1"/>
    <col min="9476" max="9476" width="7.21875" customWidth="1"/>
    <col min="9477" max="9477" width="6.5546875" customWidth="1"/>
    <col min="9478" max="9478" width="6.6640625" customWidth="1"/>
    <col min="9479" max="9479" width="7.88671875" customWidth="1"/>
    <col min="9480" max="9480" width="6.33203125" customWidth="1"/>
    <col min="9481" max="9481" width="6.88671875" customWidth="1"/>
    <col min="9482" max="9482" width="6.6640625" customWidth="1"/>
    <col min="9483" max="9490" width="6.5546875" customWidth="1"/>
    <col min="9491" max="9491" width="7.109375" customWidth="1"/>
    <col min="9492" max="9493" width="6.5546875" customWidth="1"/>
    <col min="9494" max="9494" width="8.5546875" customWidth="1"/>
    <col min="9729" max="9729" width="6.77734375" customWidth="1"/>
    <col min="9730" max="9731" width="6.5546875" customWidth="1"/>
    <col min="9732" max="9732" width="7.21875" customWidth="1"/>
    <col min="9733" max="9733" width="6.5546875" customWidth="1"/>
    <col min="9734" max="9734" width="6.6640625" customWidth="1"/>
    <col min="9735" max="9735" width="7.88671875" customWidth="1"/>
    <col min="9736" max="9736" width="6.33203125" customWidth="1"/>
    <col min="9737" max="9737" width="6.88671875" customWidth="1"/>
    <col min="9738" max="9738" width="6.6640625" customWidth="1"/>
    <col min="9739" max="9746" width="6.5546875" customWidth="1"/>
    <col min="9747" max="9747" width="7.109375" customWidth="1"/>
    <col min="9748" max="9749" width="6.5546875" customWidth="1"/>
    <col min="9750" max="9750" width="8.5546875" customWidth="1"/>
    <col min="9985" max="9985" width="6.77734375" customWidth="1"/>
    <col min="9986" max="9987" width="6.5546875" customWidth="1"/>
    <col min="9988" max="9988" width="7.21875" customWidth="1"/>
    <col min="9989" max="9989" width="6.5546875" customWidth="1"/>
    <col min="9990" max="9990" width="6.6640625" customWidth="1"/>
    <col min="9991" max="9991" width="7.88671875" customWidth="1"/>
    <col min="9992" max="9992" width="6.33203125" customWidth="1"/>
    <col min="9993" max="9993" width="6.88671875" customWidth="1"/>
    <col min="9994" max="9994" width="6.6640625" customWidth="1"/>
    <col min="9995" max="10002" width="6.5546875" customWidth="1"/>
    <col min="10003" max="10003" width="7.109375" customWidth="1"/>
    <col min="10004" max="10005" width="6.5546875" customWidth="1"/>
    <col min="10006" max="10006" width="8.5546875" customWidth="1"/>
    <col min="10241" max="10241" width="6.77734375" customWidth="1"/>
    <col min="10242" max="10243" width="6.5546875" customWidth="1"/>
    <col min="10244" max="10244" width="7.21875" customWidth="1"/>
    <col min="10245" max="10245" width="6.5546875" customWidth="1"/>
    <col min="10246" max="10246" width="6.6640625" customWidth="1"/>
    <col min="10247" max="10247" width="7.88671875" customWidth="1"/>
    <col min="10248" max="10248" width="6.33203125" customWidth="1"/>
    <col min="10249" max="10249" width="6.88671875" customWidth="1"/>
    <col min="10250" max="10250" width="6.6640625" customWidth="1"/>
    <col min="10251" max="10258" width="6.5546875" customWidth="1"/>
    <col min="10259" max="10259" width="7.109375" customWidth="1"/>
    <col min="10260" max="10261" width="6.5546875" customWidth="1"/>
    <col min="10262" max="10262" width="8.5546875" customWidth="1"/>
    <col min="10497" max="10497" width="6.77734375" customWidth="1"/>
    <col min="10498" max="10499" width="6.5546875" customWidth="1"/>
    <col min="10500" max="10500" width="7.21875" customWidth="1"/>
    <col min="10501" max="10501" width="6.5546875" customWidth="1"/>
    <col min="10502" max="10502" width="6.6640625" customWidth="1"/>
    <col min="10503" max="10503" width="7.88671875" customWidth="1"/>
    <col min="10504" max="10504" width="6.33203125" customWidth="1"/>
    <col min="10505" max="10505" width="6.88671875" customWidth="1"/>
    <col min="10506" max="10506" width="6.6640625" customWidth="1"/>
    <col min="10507" max="10514" width="6.5546875" customWidth="1"/>
    <col min="10515" max="10515" width="7.109375" customWidth="1"/>
    <col min="10516" max="10517" width="6.5546875" customWidth="1"/>
    <col min="10518" max="10518" width="8.5546875" customWidth="1"/>
    <col min="10753" max="10753" width="6.77734375" customWidth="1"/>
    <col min="10754" max="10755" width="6.5546875" customWidth="1"/>
    <col min="10756" max="10756" width="7.21875" customWidth="1"/>
    <col min="10757" max="10757" width="6.5546875" customWidth="1"/>
    <col min="10758" max="10758" width="6.6640625" customWidth="1"/>
    <col min="10759" max="10759" width="7.88671875" customWidth="1"/>
    <col min="10760" max="10760" width="6.33203125" customWidth="1"/>
    <col min="10761" max="10761" width="6.88671875" customWidth="1"/>
    <col min="10762" max="10762" width="6.6640625" customWidth="1"/>
    <col min="10763" max="10770" width="6.5546875" customWidth="1"/>
    <col min="10771" max="10771" width="7.109375" customWidth="1"/>
    <col min="10772" max="10773" width="6.5546875" customWidth="1"/>
    <col min="10774" max="10774" width="8.5546875" customWidth="1"/>
    <col min="11009" max="11009" width="6.77734375" customWidth="1"/>
    <col min="11010" max="11011" width="6.5546875" customWidth="1"/>
    <col min="11012" max="11012" width="7.21875" customWidth="1"/>
    <col min="11013" max="11013" width="6.5546875" customWidth="1"/>
    <col min="11014" max="11014" width="6.6640625" customWidth="1"/>
    <col min="11015" max="11015" width="7.88671875" customWidth="1"/>
    <col min="11016" max="11016" width="6.33203125" customWidth="1"/>
    <col min="11017" max="11017" width="6.88671875" customWidth="1"/>
    <col min="11018" max="11018" width="6.6640625" customWidth="1"/>
    <col min="11019" max="11026" width="6.5546875" customWidth="1"/>
    <col min="11027" max="11027" width="7.109375" customWidth="1"/>
    <col min="11028" max="11029" width="6.5546875" customWidth="1"/>
    <col min="11030" max="11030" width="8.5546875" customWidth="1"/>
    <col min="11265" max="11265" width="6.77734375" customWidth="1"/>
    <col min="11266" max="11267" width="6.5546875" customWidth="1"/>
    <col min="11268" max="11268" width="7.21875" customWidth="1"/>
    <col min="11269" max="11269" width="6.5546875" customWidth="1"/>
    <col min="11270" max="11270" width="6.6640625" customWidth="1"/>
    <col min="11271" max="11271" width="7.88671875" customWidth="1"/>
    <col min="11272" max="11272" width="6.33203125" customWidth="1"/>
    <col min="11273" max="11273" width="6.88671875" customWidth="1"/>
    <col min="11274" max="11274" width="6.6640625" customWidth="1"/>
    <col min="11275" max="11282" width="6.5546875" customWidth="1"/>
    <col min="11283" max="11283" width="7.109375" customWidth="1"/>
    <col min="11284" max="11285" width="6.5546875" customWidth="1"/>
    <col min="11286" max="11286" width="8.5546875" customWidth="1"/>
    <col min="11521" max="11521" width="6.77734375" customWidth="1"/>
    <col min="11522" max="11523" width="6.5546875" customWidth="1"/>
    <col min="11524" max="11524" width="7.21875" customWidth="1"/>
    <col min="11525" max="11525" width="6.5546875" customWidth="1"/>
    <col min="11526" max="11526" width="6.6640625" customWidth="1"/>
    <col min="11527" max="11527" width="7.88671875" customWidth="1"/>
    <col min="11528" max="11528" width="6.33203125" customWidth="1"/>
    <col min="11529" max="11529" width="6.88671875" customWidth="1"/>
    <col min="11530" max="11530" width="6.6640625" customWidth="1"/>
    <col min="11531" max="11538" width="6.5546875" customWidth="1"/>
    <col min="11539" max="11539" width="7.109375" customWidth="1"/>
    <col min="11540" max="11541" width="6.5546875" customWidth="1"/>
    <col min="11542" max="11542" width="8.5546875" customWidth="1"/>
    <col min="11777" max="11777" width="6.77734375" customWidth="1"/>
    <col min="11778" max="11779" width="6.5546875" customWidth="1"/>
    <col min="11780" max="11780" width="7.21875" customWidth="1"/>
    <col min="11781" max="11781" width="6.5546875" customWidth="1"/>
    <col min="11782" max="11782" width="6.6640625" customWidth="1"/>
    <col min="11783" max="11783" width="7.88671875" customWidth="1"/>
    <col min="11784" max="11784" width="6.33203125" customWidth="1"/>
    <col min="11785" max="11785" width="6.88671875" customWidth="1"/>
    <col min="11786" max="11786" width="6.6640625" customWidth="1"/>
    <col min="11787" max="11794" width="6.5546875" customWidth="1"/>
    <col min="11795" max="11795" width="7.109375" customWidth="1"/>
    <col min="11796" max="11797" width="6.5546875" customWidth="1"/>
    <col min="11798" max="11798" width="8.5546875" customWidth="1"/>
    <col min="12033" max="12033" width="6.77734375" customWidth="1"/>
    <col min="12034" max="12035" width="6.5546875" customWidth="1"/>
    <col min="12036" max="12036" width="7.21875" customWidth="1"/>
    <col min="12037" max="12037" width="6.5546875" customWidth="1"/>
    <col min="12038" max="12038" width="6.6640625" customWidth="1"/>
    <col min="12039" max="12039" width="7.88671875" customWidth="1"/>
    <col min="12040" max="12040" width="6.33203125" customWidth="1"/>
    <col min="12041" max="12041" width="6.88671875" customWidth="1"/>
    <col min="12042" max="12042" width="6.6640625" customWidth="1"/>
    <col min="12043" max="12050" width="6.5546875" customWidth="1"/>
    <col min="12051" max="12051" width="7.109375" customWidth="1"/>
    <col min="12052" max="12053" width="6.5546875" customWidth="1"/>
    <col min="12054" max="12054" width="8.5546875" customWidth="1"/>
    <col min="12289" max="12289" width="6.77734375" customWidth="1"/>
    <col min="12290" max="12291" width="6.5546875" customWidth="1"/>
    <col min="12292" max="12292" width="7.21875" customWidth="1"/>
    <col min="12293" max="12293" width="6.5546875" customWidth="1"/>
    <col min="12294" max="12294" width="6.6640625" customWidth="1"/>
    <col min="12295" max="12295" width="7.88671875" customWidth="1"/>
    <col min="12296" max="12296" width="6.33203125" customWidth="1"/>
    <col min="12297" max="12297" width="6.88671875" customWidth="1"/>
    <col min="12298" max="12298" width="6.6640625" customWidth="1"/>
    <col min="12299" max="12306" width="6.5546875" customWidth="1"/>
    <col min="12307" max="12307" width="7.109375" customWidth="1"/>
    <col min="12308" max="12309" width="6.5546875" customWidth="1"/>
    <col min="12310" max="12310" width="8.5546875" customWidth="1"/>
    <col min="12545" max="12545" width="6.77734375" customWidth="1"/>
    <col min="12546" max="12547" width="6.5546875" customWidth="1"/>
    <col min="12548" max="12548" width="7.21875" customWidth="1"/>
    <col min="12549" max="12549" width="6.5546875" customWidth="1"/>
    <col min="12550" max="12550" width="6.6640625" customWidth="1"/>
    <col min="12551" max="12551" width="7.88671875" customWidth="1"/>
    <col min="12552" max="12552" width="6.33203125" customWidth="1"/>
    <col min="12553" max="12553" width="6.88671875" customWidth="1"/>
    <col min="12554" max="12554" width="6.6640625" customWidth="1"/>
    <col min="12555" max="12562" width="6.5546875" customWidth="1"/>
    <col min="12563" max="12563" width="7.109375" customWidth="1"/>
    <col min="12564" max="12565" width="6.5546875" customWidth="1"/>
    <col min="12566" max="12566" width="8.5546875" customWidth="1"/>
    <col min="12801" max="12801" width="6.77734375" customWidth="1"/>
    <col min="12802" max="12803" width="6.5546875" customWidth="1"/>
    <col min="12804" max="12804" width="7.21875" customWidth="1"/>
    <col min="12805" max="12805" width="6.5546875" customWidth="1"/>
    <col min="12806" max="12806" width="6.6640625" customWidth="1"/>
    <col min="12807" max="12807" width="7.88671875" customWidth="1"/>
    <col min="12808" max="12808" width="6.33203125" customWidth="1"/>
    <col min="12809" max="12809" width="6.88671875" customWidth="1"/>
    <col min="12810" max="12810" width="6.6640625" customWidth="1"/>
    <col min="12811" max="12818" width="6.5546875" customWidth="1"/>
    <col min="12819" max="12819" width="7.109375" customWidth="1"/>
    <col min="12820" max="12821" width="6.5546875" customWidth="1"/>
    <col min="12822" max="12822" width="8.5546875" customWidth="1"/>
    <col min="13057" max="13057" width="6.77734375" customWidth="1"/>
    <col min="13058" max="13059" width="6.5546875" customWidth="1"/>
    <col min="13060" max="13060" width="7.21875" customWidth="1"/>
    <col min="13061" max="13061" width="6.5546875" customWidth="1"/>
    <col min="13062" max="13062" width="6.6640625" customWidth="1"/>
    <col min="13063" max="13063" width="7.88671875" customWidth="1"/>
    <col min="13064" max="13064" width="6.33203125" customWidth="1"/>
    <col min="13065" max="13065" width="6.88671875" customWidth="1"/>
    <col min="13066" max="13066" width="6.6640625" customWidth="1"/>
    <col min="13067" max="13074" width="6.5546875" customWidth="1"/>
    <col min="13075" max="13075" width="7.109375" customWidth="1"/>
    <col min="13076" max="13077" width="6.5546875" customWidth="1"/>
    <col min="13078" max="13078" width="8.5546875" customWidth="1"/>
    <col min="13313" max="13313" width="6.77734375" customWidth="1"/>
    <col min="13314" max="13315" width="6.5546875" customWidth="1"/>
    <col min="13316" max="13316" width="7.21875" customWidth="1"/>
    <col min="13317" max="13317" width="6.5546875" customWidth="1"/>
    <col min="13318" max="13318" width="6.6640625" customWidth="1"/>
    <col min="13319" max="13319" width="7.88671875" customWidth="1"/>
    <col min="13320" max="13320" width="6.33203125" customWidth="1"/>
    <col min="13321" max="13321" width="6.88671875" customWidth="1"/>
    <col min="13322" max="13322" width="6.6640625" customWidth="1"/>
    <col min="13323" max="13330" width="6.5546875" customWidth="1"/>
    <col min="13331" max="13331" width="7.109375" customWidth="1"/>
    <col min="13332" max="13333" width="6.5546875" customWidth="1"/>
    <col min="13334" max="13334" width="8.5546875" customWidth="1"/>
    <col min="13569" max="13569" width="6.77734375" customWidth="1"/>
    <col min="13570" max="13571" width="6.5546875" customWidth="1"/>
    <col min="13572" max="13572" width="7.21875" customWidth="1"/>
    <col min="13573" max="13573" width="6.5546875" customWidth="1"/>
    <col min="13574" max="13574" width="6.6640625" customWidth="1"/>
    <col min="13575" max="13575" width="7.88671875" customWidth="1"/>
    <col min="13576" max="13576" width="6.33203125" customWidth="1"/>
    <col min="13577" max="13577" width="6.88671875" customWidth="1"/>
    <col min="13578" max="13578" width="6.6640625" customWidth="1"/>
    <col min="13579" max="13586" width="6.5546875" customWidth="1"/>
    <col min="13587" max="13587" width="7.109375" customWidth="1"/>
    <col min="13588" max="13589" width="6.5546875" customWidth="1"/>
    <col min="13590" max="13590" width="8.5546875" customWidth="1"/>
    <col min="13825" max="13825" width="6.77734375" customWidth="1"/>
    <col min="13826" max="13827" width="6.5546875" customWidth="1"/>
    <col min="13828" max="13828" width="7.21875" customWidth="1"/>
    <col min="13829" max="13829" width="6.5546875" customWidth="1"/>
    <col min="13830" max="13830" width="6.6640625" customWidth="1"/>
    <col min="13831" max="13831" width="7.88671875" customWidth="1"/>
    <col min="13832" max="13832" width="6.33203125" customWidth="1"/>
    <col min="13833" max="13833" width="6.88671875" customWidth="1"/>
    <col min="13834" max="13834" width="6.6640625" customWidth="1"/>
    <col min="13835" max="13842" width="6.5546875" customWidth="1"/>
    <col min="13843" max="13843" width="7.109375" customWidth="1"/>
    <col min="13844" max="13845" width="6.5546875" customWidth="1"/>
    <col min="13846" max="13846" width="8.5546875" customWidth="1"/>
    <col min="14081" max="14081" width="6.77734375" customWidth="1"/>
    <col min="14082" max="14083" width="6.5546875" customWidth="1"/>
    <col min="14084" max="14084" width="7.21875" customWidth="1"/>
    <col min="14085" max="14085" width="6.5546875" customWidth="1"/>
    <col min="14086" max="14086" width="6.6640625" customWidth="1"/>
    <col min="14087" max="14087" width="7.88671875" customWidth="1"/>
    <col min="14088" max="14088" width="6.33203125" customWidth="1"/>
    <col min="14089" max="14089" width="6.88671875" customWidth="1"/>
    <col min="14090" max="14090" width="6.6640625" customWidth="1"/>
    <col min="14091" max="14098" width="6.5546875" customWidth="1"/>
    <col min="14099" max="14099" width="7.109375" customWidth="1"/>
    <col min="14100" max="14101" width="6.5546875" customWidth="1"/>
    <col min="14102" max="14102" width="8.5546875" customWidth="1"/>
    <col min="14337" max="14337" width="6.77734375" customWidth="1"/>
    <col min="14338" max="14339" width="6.5546875" customWidth="1"/>
    <col min="14340" max="14340" width="7.21875" customWidth="1"/>
    <col min="14341" max="14341" width="6.5546875" customWidth="1"/>
    <col min="14342" max="14342" width="6.6640625" customWidth="1"/>
    <col min="14343" max="14343" width="7.88671875" customWidth="1"/>
    <col min="14344" max="14344" width="6.33203125" customWidth="1"/>
    <col min="14345" max="14345" width="6.88671875" customWidth="1"/>
    <col min="14346" max="14346" width="6.6640625" customWidth="1"/>
    <col min="14347" max="14354" width="6.5546875" customWidth="1"/>
    <col min="14355" max="14355" width="7.109375" customWidth="1"/>
    <col min="14356" max="14357" width="6.5546875" customWidth="1"/>
    <col min="14358" max="14358" width="8.5546875" customWidth="1"/>
    <col min="14593" max="14593" width="6.77734375" customWidth="1"/>
    <col min="14594" max="14595" width="6.5546875" customWidth="1"/>
    <col min="14596" max="14596" width="7.21875" customWidth="1"/>
    <col min="14597" max="14597" width="6.5546875" customWidth="1"/>
    <col min="14598" max="14598" width="6.6640625" customWidth="1"/>
    <col min="14599" max="14599" width="7.88671875" customWidth="1"/>
    <col min="14600" max="14600" width="6.33203125" customWidth="1"/>
    <col min="14601" max="14601" width="6.88671875" customWidth="1"/>
    <col min="14602" max="14602" width="6.6640625" customWidth="1"/>
    <col min="14603" max="14610" width="6.5546875" customWidth="1"/>
    <col min="14611" max="14611" width="7.109375" customWidth="1"/>
    <col min="14612" max="14613" width="6.5546875" customWidth="1"/>
    <col min="14614" max="14614" width="8.5546875" customWidth="1"/>
    <col min="14849" max="14849" width="6.77734375" customWidth="1"/>
    <col min="14850" max="14851" width="6.5546875" customWidth="1"/>
    <col min="14852" max="14852" width="7.21875" customWidth="1"/>
    <col min="14853" max="14853" width="6.5546875" customWidth="1"/>
    <col min="14854" max="14854" width="6.6640625" customWidth="1"/>
    <col min="14855" max="14855" width="7.88671875" customWidth="1"/>
    <col min="14856" max="14856" width="6.33203125" customWidth="1"/>
    <col min="14857" max="14857" width="6.88671875" customWidth="1"/>
    <col min="14858" max="14858" width="6.6640625" customWidth="1"/>
    <col min="14859" max="14866" width="6.5546875" customWidth="1"/>
    <col min="14867" max="14867" width="7.109375" customWidth="1"/>
    <col min="14868" max="14869" width="6.5546875" customWidth="1"/>
    <col min="14870" max="14870" width="8.5546875" customWidth="1"/>
    <col min="15105" max="15105" width="6.77734375" customWidth="1"/>
    <col min="15106" max="15107" width="6.5546875" customWidth="1"/>
    <col min="15108" max="15108" width="7.21875" customWidth="1"/>
    <col min="15109" max="15109" width="6.5546875" customWidth="1"/>
    <col min="15110" max="15110" width="6.6640625" customWidth="1"/>
    <col min="15111" max="15111" width="7.88671875" customWidth="1"/>
    <col min="15112" max="15112" width="6.33203125" customWidth="1"/>
    <col min="15113" max="15113" width="6.88671875" customWidth="1"/>
    <col min="15114" max="15114" width="6.6640625" customWidth="1"/>
    <col min="15115" max="15122" width="6.5546875" customWidth="1"/>
    <col min="15123" max="15123" width="7.109375" customWidth="1"/>
    <col min="15124" max="15125" width="6.5546875" customWidth="1"/>
    <col min="15126" max="15126" width="8.5546875" customWidth="1"/>
    <col min="15361" max="15361" width="6.77734375" customWidth="1"/>
    <col min="15362" max="15363" width="6.5546875" customWidth="1"/>
    <col min="15364" max="15364" width="7.21875" customWidth="1"/>
    <col min="15365" max="15365" width="6.5546875" customWidth="1"/>
    <col min="15366" max="15366" width="6.6640625" customWidth="1"/>
    <col min="15367" max="15367" width="7.88671875" customWidth="1"/>
    <col min="15368" max="15368" width="6.33203125" customWidth="1"/>
    <col min="15369" max="15369" width="6.88671875" customWidth="1"/>
    <col min="15370" max="15370" width="6.6640625" customWidth="1"/>
    <col min="15371" max="15378" width="6.5546875" customWidth="1"/>
    <col min="15379" max="15379" width="7.109375" customWidth="1"/>
    <col min="15380" max="15381" width="6.5546875" customWidth="1"/>
    <col min="15382" max="15382" width="8.5546875" customWidth="1"/>
    <col min="15617" max="15617" width="6.77734375" customWidth="1"/>
    <col min="15618" max="15619" width="6.5546875" customWidth="1"/>
    <col min="15620" max="15620" width="7.21875" customWidth="1"/>
    <col min="15621" max="15621" width="6.5546875" customWidth="1"/>
    <col min="15622" max="15622" width="6.6640625" customWidth="1"/>
    <col min="15623" max="15623" width="7.88671875" customWidth="1"/>
    <col min="15624" max="15624" width="6.33203125" customWidth="1"/>
    <col min="15625" max="15625" width="6.88671875" customWidth="1"/>
    <col min="15626" max="15626" width="6.6640625" customWidth="1"/>
    <col min="15627" max="15634" width="6.5546875" customWidth="1"/>
    <col min="15635" max="15635" width="7.109375" customWidth="1"/>
    <col min="15636" max="15637" width="6.5546875" customWidth="1"/>
    <col min="15638" max="15638" width="8.5546875" customWidth="1"/>
    <col min="15873" max="15873" width="6.77734375" customWidth="1"/>
    <col min="15874" max="15875" width="6.5546875" customWidth="1"/>
    <col min="15876" max="15876" width="7.21875" customWidth="1"/>
    <col min="15877" max="15877" width="6.5546875" customWidth="1"/>
    <col min="15878" max="15878" width="6.6640625" customWidth="1"/>
    <col min="15879" max="15879" width="7.88671875" customWidth="1"/>
    <col min="15880" max="15880" width="6.33203125" customWidth="1"/>
    <col min="15881" max="15881" width="6.88671875" customWidth="1"/>
    <col min="15882" max="15882" width="6.6640625" customWidth="1"/>
    <col min="15883" max="15890" width="6.5546875" customWidth="1"/>
    <col min="15891" max="15891" width="7.109375" customWidth="1"/>
    <col min="15892" max="15893" width="6.5546875" customWidth="1"/>
    <col min="15894" max="15894" width="8.5546875" customWidth="1"/>
    <col min="16129" max="16129" width="6.77734375" customWidth="1"/>
    <col min="16130" max="16131" width="6.5546875" customWidth="1"/>
    <col min="16132" max="16132" width="7.21875" customWidth="1"/>
    <col min="16133" max="16133" width="6.5546875" customWidth="1"/>
    <col min="16134" max="16134" width="6.6640625" customWidth="1"/>
    <col min="16135" max="16135" width="7.88671875" customWidth="1"/>
    <col min="16136" max="16136" width="6.33203125" customWidth="1"/>
    <col min="16137" max="16137" width="6.88671875" customWidth="1"/>
    <col min="16138" max="16138" width="6.6640625" customWidth="1"/>
    <col min="16139" max="16146" width="6.5546875" customWidth="1"/>
    <col min="16147" max="16147" width="7.109375" customWidth="1"/>
    <col min="16148" max="16149" width="6.5546875" customWidth="1"/>
    <col min="16150" max="16150" width="8.5546875" customWidth="1"/>
  </cols>
  <sheetData>
    <row r="1" spans="1:22" ht="30" customHeight="1">
      <c r="A1" s="374" t="s">
        <v>455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 t="s">
        <v>456</v>
      </c>
      <c r="M1" s="374"/>
      <c r="N1" s="374"/>
      <c r="O1" s="374"/>
      <c r="P1" s="374"/>
      <c r="Q1" s="374"/>
      <c r="R1" s="374"/>
      <c r="S1" s="374"/>
      <c r="T1" s="374"/>
      <c r="U1" s="374"/>
      <c r="V1" s="374"/>
    </row>
    <row r="2" spans="1:22" ht="30" customHeight="1">
      <c r="A2" s="374" t="s">
        <v>457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 t="s">
        <v>457</v>
      </c>
      <c r="M2" s="374"/>
      <c r="N2" s="374"/>
      <c r="O2" s="374"/>
      <c r="P2" s="374"/>
      <c r="Q2" s="374"/>
      <c r="R2" s="374"/>
      <c r="S2" s="374"/>
      <c r="T2" s="374"/>
      <c r="U2" s="374"/>
      <c r="V2" s="374"/>
    </row>
    <row r="3" spans="1:22" ht="20.100000000000001" customHeight="1">
      <c r="A3" s="187"/>
      <c r="B3" s="187"/>
    </row>
    <row r="4" spans="1:22" ht="14.25" thickBot="1">
      <c r="A4" s="446" t="s">
        <v>186</v>
      </c>
      <c r="B4" s="446"/>
      <c r="J4" s="447" t="s">
        <v>187</v>
      </c>
      <c r="K4" s="447"/>
      <c r="L4" s="446" t="s">
        <v>186</v>
      </c>
      <c r="M4" s="446"/>
      <c r="U4" s="447" t="s">
        <v>187</v>
      </c>
      <c r="V4" s="447"/>
    </row>
    <row r="5" spans="1:22" ht="22.5" customHeight="1">
      <c r="A5" s="375" t="s">
        <v>188</v>
      </c>
      <c r="B5" s="454" t="s">
        <v>189</v>
      </c>
      <c r="C5" s="455"/>
      <c r="D5" s="456"/>
      <c r="E5" s="448" t="s">
        <v>190</v>
      </c>
      <c r="F5" s="449"/>
      <c r="G5" s="452" t="s">
        <v>191</v>
      </c>
      <c r="H5" s="453"/>
      <c r="I5" s="453"/>
      <c r="J5" s="453"/>
      <c r="K5" s="453"/>
      <c r="L5" s="375" t="s">
        <v>188</v>
      </c>
      <c r="M5" s="454" t="s">
        <v>192</v>
      </c>
      <c r="N5" s="455"/>
      <c r="O5" s="455"/>
      <c r="P5" s="455"/>
      <c r="Q5" s="455"/>
      <c r="R5" s="455"/>
      <c r="S5" s="455"/>
      <c r="T5" s="456"/>
      <c r="U5" s="454" t="s">
        <v>193</v>
      </c>
      <c r="V5" s="455"/>
    </row>
    <row r="6" spans="1:22" ht="22.5" customHeight="1">
      <c r="A6" s="376"/>
      <c r="B6" s="468"/>
      <c r="C6" s="469"/>
      <c r="D6" s="470"/>
      <c r="E6" s="450"/>
      <c r="F6" s="451"/>
      <c r="G6" s="463" t="s">
        <v>194</v>
      </c>
      <c r="H6" s="472" t="s">
        <v>195</v>
      </c>
      <c r="I6" s="458"/>
      <c r="J6" s="458"/>
      <c r="K6" s="458"/>
      <c r="L6" s="376"/>
      <c r="M6" s="472" t="s">
        <v>196</v>
      </c>
      <c r="N6" s="458"/>
      <c r="O6" s="458"/>
      <c r="P6" s="473"/>
      <c r="Q6" s="472" t="s">
        <v>197</v>
      </c>
      <c r="R6" s="458"/>
      <c r="S6" s="458"/>
      <c r="T6" s="473"/>
      <c r="U6" s="450"/>
      <c r="V6" s="471"/>
    </row>
    <row r="7" spans="1:22" ht="24.75" customHeight="1">
      <c r="A7" s="376" t="s">
        <v>0</v>
      </c>
      <c r="B7" s="463" t="s">
        <v>194</v>
      </c>
      <c r="C7" s="466" t="s">
        <v>459</v>
      </c>
      <c r="D7" s="466" t="s">
        <v>458</v>
      </c>
      <c r="E7" s="450"/>
      <c r="F7" s="451"/>
      <c r="G7" s="464"/>
      <c r="H7" s="463" t="s">
        <v>247</v>
      </c>
      <c r="I7" s="457" t="s">
        <v>248</v>
      </c>
      <c r="J7" s="458"/>
      <c r="K7" s="458"/>
      <c r="L7" s="459" t="s">
        <v>0</v>
      </c>
      <c r="M7" s="188" t="s">
        <v>198</v>
      </c>
      <c r="N7" s="188" t="s">
        <v>199</v>
      </c>
      <c r="O7" s="188" t="s">
        <v>200</v>
      </c>
      <c r="P7" s="188" t="s">
        <v>201</v>
      </c>
      <c r="Q7" s="188" t="s">
        <v>198</v>
      </c>
      <c r="R7" s="188" t="s">
        <v>202</v>
      </c>
      <c r="S7" s="188" t="s">
        <v>203</v>
      </c>
      <c r="T7" s="188" t="s">
        <v>204</v>
      </c>
      <c r="U7" s="474" t="s">
        <v>205</v>
      </c>
      <c r="V7" s="475"/>
    </row>
    <row r="8" spans="1:22" ht="22.5" customHeight="1">
      <c r="A8" s="376"/>
      <c r="B8" s="464"/>
      <c r="C8" s="467"/>
      <c r="D8" s="467"/>
      <c r="E8" s="450"/>
      <c r="F8" s="451"/>
      <c r="G8" s="464"/>
      <c r="H8" s="464"/>
      <c r="I8" s="189" t="s">
        <v>198</v>
      </c>
      <c r="J8" s="354" t="s">
        <v>206</v>
      </c>
      <c r="K8" s="355" t="s">
        <v>207</v>
      </c>
      <c r="L8" s="459"/>
      <c r="M8" s="678" t="s">
        <v>208</v>
      </c>
      <c r="N8" s="678" t="s">
        <v>209</v>
      </c>
      <c r="O8" s="678" t="s">
        <v>210</v>
      </c>
      <c r="P8" s="678" t="s">
        <v>211</v>
      </c>
      <c r="Q8" s="678" t="s">
        <v>208</v>
      </c>
      <c r="R8" s="678" t="s">
        <v>212</v>
      </c>
      <c r="S8" s="678" t="s">
        <v>523</v>
      </c>
      <c r="T8" s="678" t="s">
        <v>213</v>
      </c>
      <c r="U8" s="474"/>
      <c r="V8" s="475"/>
    </row>
    <row r="9" spans="1:22" ht="25.5" customHeight="1">
      <c r="A9" s="406"/>
      <c r="B9" s="190" t="s">
        <v>1</v>
      </c>
      <c r="C9" s="190" t="s">
        <v>214</v>
      </c>
      <c r="D9" s="190" t="s">
        <v>215</v>
      </c>
      <c r="E9" s="461" t="s">
        <v>216</v>
      </c>
      <c r="F9" s="462"/>
      <c r="G9" s="190" t="s">
        <v>1</v>
      </c>
      <c r="H9" s="465"/>
      <c r="I9" s="190" t="s">
        <v>208</v>
      </c>
      <c r="J9" s="191" t="s">
        <v>217</v>
      </c>
      <c r="K9" s="192" t="s">
        <v>218</v>
      </c>
      <c r="L9" s="460"/>
      <c r="M9" s="679"/>
      <c r="N9" s="679"/>
      <c r="O9" s="679"/>
      <c r="P9" s="679"/>
      <c r="Q9" s="679"/>
      <c r="R9" s="679"/>
      <c r="S9" s="679"/>
      <c r="T9" s="679"/>
      <c r="U9" s="476"/>
      <c r="V9" s="477"/>
    </row>
    <row r="10" spans="1:22" ht="28.5" customHeight="1">
      <c r="A10" s="193">
        <v>2009</v>
      </c>
      <c r="B10" s="44">
        <v>48905</v>
      </c>
      <c r="C10" s="44">
        <v>48905</v>
      </c>
      <c r="D10" s="98" t="s">
        <v>101</v>
      </c>
      <c r="E10" s="672">
        <v>4466.8999999999996</v>
      </c>
      <c r="F10" s="672"/>
      <c r="G10" s="676">
        <v>3363.1</v>
      </c>
      <c r="H10" s="194">
        <v>895.7</v>
      </c>
      <c r="I10" s="98" t="s">
        <v>101</v>
      </c>
      <c r="J10" s="98" t="s">
        <v>101</v>
      </c>
      <c r="K10" s="98" t="s">
        <v>101</v>
      </c>
      <c r="L10" s="195">
        <v>2009</v>
      </c>
      <c r="M10" s="194">
        <v>192.3</v>
      </c>
      <c r="N10" s="98" t="s">
        <v>101</v>
      </c>
      <c r="O10" s="98" t="s">
        <v>101</v>
      </c>
      <c r="P10" s="194">
        <v>192.3</v>
      </c>
      <c r="Q10" s="194">
        <v>393.2</v>
      </c>
      <c r="R10" s="98" t="s">
        <v>101</v>
      </c>
      <c r="S10" s="98" t="s">
        <v>101</v>
      </c>
      <c r="T10" s="194">
        <v>393.2</v>
      </c>
      <c r="U10" s="479" t="s">
        <v>219</v>
      </c>
      <c r="V10" s="479"/>
    </row>
    <row r="11" spans="1:22" s="51" customFormat="1" ht="28.5" customHeight="1">
      <c r="A11" s="193">
        <v>2010</v>
      </c>
      <c r="B11" s="44">
        <v>49442</v>
      </c>
      <c r="C11" s="44">
        <v>49442</v>
      </c>
      <c r="D11" s="98" t="s">
        <v>101</v>
      </c>
      <c r="E11" s="673">
        <v>4466.8999999999996</v>
      </c>
      <c r="F11" s="673"/>
      <c r="G11" s="676">
        <v>3363.1</v>
      </c>
      <c r="H11" s="194">
        <v>895.7</v>
      </c>
      <c r="I11" s="98" t="s">
        <v>101</v>
      </c>
      <c r="J11" s="98" t="s">
        <v>101</v>
      </c>
      <c r="K11" s="98" t="s">
        <v>101</v>
      </c>
      <c r="L11" s="195">
        <v>2010</v>
      </c>
      <c r="M11" s="216">
        <v>191</v>
      </c>
      <c r="N11" s="98" t="s">
        <v>101</v>
      </c>
      <c r="O11" s="98" t="s">
        <v>101</v>
      </c>
      <c r="P11" s="216">
        <v>191</v>
      </c>
      <c r="Q11" s="216">
        <v>393.2</v>
      </c>
      <c r="R11" s="98" t="s">
        <v>101</v>
      </c>
      <c r="S11" s="98" t="s">
        <v>101</v>
      </c>
      <c r="T11" s="216">
        <v>393.2</v>
      </c>
      <c r="U11" s="480">
        <v>1103.9000000000001</v>
      </c>
      <c r="V11" s="480"/>
    </row>
    <row r="12" spans="1:22" s="51" customFormat="1" ht="28.5" customHeight="1">
      <c r="A12" s="196">
        <v>2011</v>
      </c>
      <c r="B12" s="44">
        <v>48686</v>
      </c>
      <c r="C12" s="44">
        <v>48686</v>
      </c>
      <c r="D12" s="98" t="s">
        <v>101</v>
      </c>
      <c r="E12" s="673">
        <v>4466.8999999999996</v>
      </c>
      <c r="F12" s="673"/>
      <c r="G12" s="676">
        <v>3363.1</v>
      </c>
      <c r="H12" s="194">
        <v>895.7</v>
      </c>
      <c r="I12" s="98" t="s">
        <v>101</v>
      </c>
      <c r="J12" s="98" t="s">
        <v>101</v>
      </c>
      <c r="K12" s="98" t="s">
        <v>101</v>
      </c>
      <c r="L12" s="195">
        <v>2011</v>
      </c>
      <c r="M12" s="216">
        <v>191</v>
      </c>
      <c r="N12" s="98" t="s">
        <v>101</v>
      </c>
      <c r="O12" s="98" t="s">
        <v>101</v>
      </c>
      <c r="P12" s="216">
        <v>191</v>
      </c>
      <c r="Q12" s="216">
        <v>393.2</v>
      </c>
      <c r="R12" s="98" t="s">
        <v>101</v>
      </c>
      <c r="S12" s="98" t="s">
        <v>101</v>
      </c>
      <c r="T12" s="216">
        <v>393.2</v>
      </c>
      <c r="U12" s="480">
        <v>1103.9000000000001</v>
      </c>
      <c r="V12" s="480"/>
    </row>
    <row r="13" spans="1:22" s="51" customFormat="1" ht="28.5" customHeight="1">
      <c r="A13" s="197">
        <v>2012</v>
      </c>
      <c r="B13" s="44">
        <v>48148</v>
      </c>
      <c r="C13" s="44">
        <v>48148</v>
      </c>
      <c r="D13" s="98" t="s">
        <v>101</v>
      </c>
      <c r="E13" s="674">
        <v>4467</v>
      </c>
      <c r="F13" s="674"/>
      <c r="G13" s="676">
        <v>3363.1</v>
      </c>
      <c r="H13" s="194">
        <v>895.7</v>
      </c>
      <c r="I13" s="98" t="s">
        <v>101</v>
      </c>
      <c r="J13" s="98" t="s">
        <v>101</v>
      </c>
      <c r="K13" s="98" t="s">
        <v>101</v>
      </c>
      <c r="L13" s="196">
        <v>2012</v>
      </c>
      <c r="M13" s="216">
        <v>191</v>
      </c>
      <c r="N13" s="98" t="s">
        <v>101</v>
      </c>
      <c r="O13" s="98" t="s">
        <v>101</v>
      </c>
      <c r="P13" s="216">
        <v>191</v>
      </c>
      <c r="Q13" s="216">
        <v>393.2</v>
      </c>
      <c r="R13" s="98" t="s">
        <v>101</v>
      </c>
      <c r="S13" s="98" t="s">
        <v>101</v>
      </c>
      <c r="T13" s="216">
        <v>393.2</v>
      </c>
      <c r="U13" s="481">
        <v>1103.9000000000001</v>
      </c>
      <c r="V13" s="481"/>
    </row>
    <row r="14" spans="1:22" s="57" customFormat="1" ht="28.5" customHeight="1" thickBot="1">
      <c r="A14" s="198">
        <v>2013</v>
      </c>
      <c r="B14" s="218">
        <v>47345</v>
      </c>
      <c r="C14" s="219">
        <v>47345</v>
      </c>
      <c r="D14" s="220" t="s">
        <v>101</v>
      </c>
      <c r="E14" s="675">
        <v>4467</v>
      </c>
      <c r="F14" s="675"/>
      <c r="G14" s="677">
        <v>3363.1</v>
      </c>
      <c r="H14" s="200">
        <v>895.7</v>
      </c>
      <c r="I14" s="199" t="s">
        <v>101</v>
      </c>
      <c r="J14" s="199" t="s">
        <v>101</v>
      </c>
      <c r="K14" s="199" t="s">
        <v>101</v>
      </c>
      <c r="L14" s="201">
        <v>2013</v>
      </c>
      <c r="M14" s="217">
        <v>191</v>
      </c>
      <c r="N14" s="215" t="s">
        <v>101</v>
      </c>
      <c r="O14" s="215" t="s">
        <v>101</v>
      </c>
      <c r="P14" s="217">
        <v>191</v>
      </c>
      <c r="Q14" s="217">
        <v>393.2</v>
      </c>
      <c r="R14" s="215" t="s">
        <v>101</v>
      </c>
      <c r="S14" s="215" t="s">
        <v>101</v>
      </c>
      <c r="T14" s="217">
        <v>393.2</v>
      </c>
      <c r="U14" s="482">
        <v>1103.9000000000001</v>
      </c>
      <c r="V14" s="482"/>
    </row>
    <row r="15" spans="1:22" ht="20.100000000000001" customHeight="1" thickBot="1">
      <c r="A15" s="203"/>
    </row>
    <row r="16" spans="1:22" ht="22.5" customHeight="1">
      <c r="A16" s="375" t="s">
        <v>188</v>
      </c>
      <c r="B16" s="452" t="s">
        <v>191</v>
      </c>
      <c r="C16" s="453"/>
      <c r="D16" s="453"/>
      <c r="E16" s="453"/>
      <c r="F16" s="453"/>
      <c r="G16" s="453"/>
      <c r="H16" s="453"/>
      <c r="I16" s="453"/>
      <c r="J16" s="453"/>
      <c r="K16" s="453"/>
      <c r="L16" s="375" t="s">
        <v>188</v>
      </c>
      <c r="M16" s="455" t="s">
        <v>220</v>
      </c>
      <c r="N16" s="455"/>
      <c r="O16" s="455"/>
      <c r="P16" s="455"/>
      <c r="Q16" s="455"/>
      <c r="R16" s="455"/>
      <c r="S16" s="455"/>
      <c r="T16" s="455"/>
      <c r="U16" s="455"/>
      <c r="V16" s="455"/>
    </row>
    <row r="17" spans="1:22" ht="22.5" customHeight="1">
      <c r="A17" s="376"/>
      <c r="B17" s="472" t="s">
        <v>221</v>
      </c>
      <c r="C17" s="458"/>
      <c r="D17" s="458"/>
      <c r="E17" s="458"/>
      <c r="F17" s="473"/>
      <c r="G17" s="472" t="s">
        <v>222</v>
      </c>
      <c r="H17" s="458"/>
      <c r="I17" s="458"/>
      <c r="J17" s="458"/>
      <c r="K17" s="458"/>
      <c r="L17" s="376"/>
      <c r="M17" s="471"/>
      <c r="N17" s="471"/>
      <c r="O17" s="471"/>
      <c r="P17" s="471"/>
      <c r="Q17" s="471"/>
      <c r="R17" s="471"/>
      <c r="S17" s="471"/>
      <c r="T17" s="471"/>
      <c r="U17" s="471"/>
      <c r="V17" s="471"/>
    </row>
    <row r="18" spans="1:22" ht="22.5" customHeight="1">
      <c r="A18" s="376"/>
      <c r="B18" s="457" t="s">
        <v>223</v>
      </c>
      <c r="C18" s="483"/>
      <c r="D18" s="483"/>
      <c r="E18" s="484"/>
      <c r="F18" s="457" t="s">
        <v>224</v>
      </c>
      <c r="G18" s="485" t="s">
        <v>198</v>
      </c>
      <c r="H18" s="486" t="s">
        <v>225</v>
      </c>
      <c r="I18" s="488" t="s">
        <v>200</v>
      </c>
      <c r="J18" s="463" t="s">
        <v>226</v>
      </c>
      <c r="K18" s="457" t="s">
        <v>227</v>
      </c>
      <c r="L18" s="376"/>
      <c r="M18" s="204" t="s">
        <v>228</v>
      </c>
      <c r="N18" s="485" t="s">
        <v>229</v>
      </c>
      <c r="O18" s="485"/>
      <c r="P18" s="485" t="s">
        <v>230</v>
      </c>
      <c r="Q18" s="485"/>
      <c r="R18" s="485" t="s">
        <v>231</v>
      </c>
      <c r="S18" s="485"/>
      <c r="T18" s="188" t="s">
        <v>232</v>
      </c>
      <c r="U18" s="492" t="s">
        <v>233</v>
      </c>
      <c r="V18" s="493"/>
    </row>
    <row r="19" spans="1:22" ht="22.5" customHeight="1">
      <c r="A19" s="376" t="s">
        <v>0</v>
      </c>
      <c r="B19" s="189" t="s">
        <v>198</v>
      </c>
      <c r="C19" s="356" t="s">
        <v>234</v>
      </c>
      <c r="D19" s="356" t="s">
        <v>235</v>
      </c>
      <c r="E19" s="356" t="s">
        <v>236</v>
      </c>
      <c r="F19" s="450"/>
      <c r="G19" s="478"/>
      <c r="H19" s="487"/>
      <c r="I19" s="489"/>
      <c r="J19" s="464"/>
      <c r="K19" s="450"/>
      <c r="L19" s="490" t="s">
        <v>237</v>
      </c>
      <c r="M19" s="680" t="s">
        <v>1</v>
      </c>
      <c r="N19" s="678" t="s">
        <v>524</v>
      </c>
      <c r="O19" s="678"/>
      <c r="P19" s="678" t="s">
        <v>520</v>
      </c>
      <c r="Q19" s="678"/>
      <c r="R19" s="678" t="s">
        <v>521</v>
      </c>
      <c r="S19" s="678"/>
      <c r="T19" s="682" t="s">
        <v>238</v>
      </c>
      <c r="U19" s="681" t="s">
        <v>522</v>
      </c>
      <c r="V19" s="493" t="s">
        <v>239</v>
      </c>
    </row>
    <row r="20" spans="1:22" ht="30.75" customHeight="1">
      <c r="A20" s="406"/>
      <c r="B20" s="364" t="s">
        <v>208</v>
      </c>
      <c r="C20" s="190" t="s">
        <v>240</v>
      </c>
      <c r="D20" s="190" t="s">
        <v>241</v>
      </c>
      <c r="E20" s="190" t="s">
        <v>242</v>
      </c>
      <c r="F20" s="671" t="s">
        <v>519</v>
      </c>
      <c r="G20" s="190" t="s">
        <v>208</v>
      </c>
      <c r="H20" s="190" t="s">
        <v>243</v>
      </c>
      <c r="I20" s="190" t="s">
        <v>210</v>
      </c>
      <c r="J20" s="671" t="s">
        <v>244</v>
      </c>
      <c r="K20" s="670" t="s">
        <v>518</v>
      </c>
      <c r="L20" s="491"/>
      <c r="M20" s="680"/>
      <c r="N20" s="678"/>
      <c r="O20" s="678"/>
      <c r="P20" s="678"/>
      <c r="Q20" s="678"/>
      <c r="R20" s="678"/>
      <c r="S20" s="678"/>
      <c r="T20" s="682"/>
      <c r="U20" s="681"/>
      <c r="V20" s="494"/>
    </row>
    <row r="21" spans="1:22" ht="28.5" customHeight="1">
      <c r="A21" s="205">
        <v>2009</v>
      </c>
      <c r="B21" s="194">
        <v>830.3</v>
      </c>
      <c r="C21" s="98" t="s">
        <v>101</v>
      </c>
      <c r="D21" s="194">
        <v>669.9</v>
      </c>
      <c r="E21" s="194">
        <v>160.4</v>
      </c>
      <c r="F21" s="194">
        <v>65.400000000000006</v>
      </c>
      <c r="G21" s="676">
        <v>1866.8</v>
      </c>
      <c r="H21" s="98" t="s">
        <v>101</v>
      </c>
      <c r="I21" s="676">
        <v>1866.8</v>
      </c>
      <c r="J21" s="98" t="s">
        <v>101</v>
      </c>
      <c r="K21" s="98" t="s">
        <v>101</v>
      </c>
      <c r="L21" s="205">
        <v>2009</v>
      </c>
      <c r="M21" s="206" t="s">
        <v>101</v>
      </c>
      <c r="N21" s="495" t="s">
        <v>101</v>
      </c>
      <c r="O21" s="495"/>
      <c r="P21" s="495" t="s">
        <v>101</v>
      </c>
      <c r="Q21" s="495"/>
      <c r="R21" s="495" t="s">
        <v>101</v>
      </c>
      <c r="S21" s="495"/>
      <c r="T21" s="207" t="s">
        <v>101</v>
      </c>
      <c r="U21" s="207" t="s">
        <v>101</v>
      </c>
      <c r="V21" s="98" t="s">
        <v>101</v>
      </c>
    </row>
    <row r="22" spans="1:22" s="51" customFormat="1" ht="28.5" customHeight="1">
      <c r="A22" s="205">
        <v>2010</v>
      </c>
      <c r="B22" s="194">
        <v>830.3</v>
      </c>
      <c r="C22" s="98" t="s">
        <v>101</v>
      </c>
      <c r="D22" s="194">
        <v>669.9</v>
      </c>
      <c r="E22" s="194">
        <v>160.4</v>
      </c>
      <c r="F22" s="194">
        <v>65.400000000000006</v>
      </c>
      <c r="G22" s="676">
        <v>1883.2</v>
      </c>
      <c r="H22" s="98" t="s">
        <v>101</v>
      </c>
      <c r="I22" s="676">
        <v>1883.2</v>
      </c>
      <c r="J22" s="98" t="s">
        <v>101</v>
      </c>
      <c r="K22" s="98" t="s">
        <v>101</v>
      </c>
      <c r="L22" s="205">
        <v>2010</v>
      </c>
      <c r="M22" s="208" t="s">
        <v>101</v>
      </c>
      <c r="N22" s="444" t="s">
        <v>101</v>
      </c>
      <c r="O22" s="444"/>
      <c r="P22" s="444" t="s">
        <v>101</v>
      </c>
      <c r="Q22" s="444"/>
      <c r="R22" s="444" t="s">
        <v>101</v>
      </c>
      <c r="S22" s="444"/>
      <c r="T22" s="98" t="s">
        <v>101</v>
      </c>
      <c r="U22" s="98" t="s">
        <v>101</v>
      </c>
      <c r="V22" s="98" t="s">
        <v>101</v>
      </c>
    </row>
    <row r="23" spans="1:22" s="51" customFormat="1" ht="28.5" customHeight="1">
      <c r="A23" s="205">
        <v>2011</v>
      </c>
      <c r="B23" s="194">
        <v>830.3</v>
      </c>
      <c r="C23" s="98" t="s">
        <v>101</v>
      </c>
      <c r="D23" s="194">
        <v>669.9</v>
      </c>
      <c r="E23" s="194">
        <v>160.4</v>
      </c>
      <c r="F23" s="194">
        <v>65.400000000000006</v>
      </c>
      <c r="G23" s="676">
        <v>1883.2</v>
      </c>
      <c r="H23" s="98" t="s">
        <v>101</v>
      </c>
      <c r="I23" s="676">
        <v>1883.2</v>
      </c>
      <c r="J23" s="98" t="s">
        <v>101</v>
      </c>
      <c r="K23" s="98" t="s">
        <v>101</v>
      </c>
      <c r="L23" s="205">
        <v>2011</v>
      </c>
      <c r="M23" s="208" t="s">
        <v>101</v>
      </c>
      <c r="N23" s="444" t="s">
        <v>101</v>
      </c>
      <c r="O23" s="444"/>
      <c r="P23" s="444" t="s">
        <v>101</v>
      </c>
      <c r="Q23" s="444"/>
      <c r="R23" s="444" t="s">
        <v>101</v>
      </c>
      <c r="S23" s="444"/>
      <c r="T23" s="98" t="s">
        <v>101</v>
      </c>
      <c r="U23" s="98" t="s">
        <v>101</v>
      </c>
      <c r="V23" s="98" t="s">
        <v>101</v>
      </c>
    </row>
    <row r="24" spans="1:22" s="51" customFormat="1" ht="28.5" customHeight="1">
      <c r="A24" s="209">
        <v>2012</v>
      </c>
      <c r="B24" s="194">
        <v>830.3</v>
      </c>
      <c r="C24" s="210" t="s">
        <v>101</v>
      </c>
      <c r="D24" s="194">
        <v>669.9</v>
      </c>
      <c r="E24" s="194">
        <v>160.4</v>
      </c>
      <c r="F24" s="194">
        <v>65.400000000000006</v>
      </c>
      <c r="G24" s="676">
        <v>1883.2</v>
      </c>
      <c r="H24" s="98" t="s">
        <v>101</v>
      </c>
      <c r="I24" s="676">
        <v>1883.2</v>
      </c>
      <c r="J24" s="98" t="s">
        <v>101</v>
      </c>
      <c r="K24" s="98" t="s">
        <v>101</v>
      </c>
      <c r="L24" s="209">
        <v>2012</v>
      </c>
      <c r="M24" s="208" t="s">
        <v>101</v>
      </c>
      <c r="N24" s="444" t="s">
        <v>101</v>
      </c>
      <c r="O24" s="444"/>
      <c r="P24" s="444" t="s">
        <v>101</v>
      </c>
      <c r="Q24" s="444"/>
      <c r="R24" s="444" t="s">
        <v>101</v>
      </c>
      <c r="S24" s="444"/>
      <c r="T24" s="98" t="s">
        <v>101</v>
      </c>
      <c r="U24" s="98" t="s">
        <v>101</v>
      </c>
      <c r="V24" s="98" t="s">
        <v>101</v>
      </c>
    </row>
    <row r="25" spans="1:22" s="57" customFormat="1" ht="28.5" customHeight="1" thickBot="1">
      <c r="A25" s="211">
        <v>2013</v>
      </c>
      <c r="B25" s="200">
        <v>830.3</v>
      </c>
      <c r="C25" s="202" t="s">
        <v>101</v>
      </c>
      <c r="D25" s="200">
        <v>669.9</v>
      </c>
      <c r="E25" s="200">
        <v>160.4</v>
      </c>
      <c r="F25" s="200">
        <v>65.400000000000006</v>
      </c>
      <c r="G25" s="677">
        <v>1883.2</v>
      </c>
      <c r="H25" s="202" t="s">
        <v>101</v>
      </c>
      <c r="I25" s="677">
        <v>1883.2</v>
      </c>
      <c r="J25" s="202" t="s">
        <v>101</v>
      </c>
      <c r="K25" s="202" t="s">
        <v>101</v>
      </c>
      <c r="L25" s="211">
        <v>2013</v>
      </c>
      <c r="M25" s="212" t="s">
        <v>101</v>
      </c>
      <c r="N25" s="496" t="s">
        <v>101</v>
      </c>
      <c r="O25" s="496"/>
      <c r="P25" s="496" t="s">
        <v>101</v>
      </c>
      <c r="Q25" s="496"/>
      <c r="R25" s="496" t="s">
        <v>101</v>
      </c>
      <c r="S25" s="496"/>
      <c r="T25" s="199" t="s">
        <v>101</v>
      </c>
      <c r="U25" s="202" t="s">
        <v>101</v>
      </c>
      <c r="V25" s="199" t="s">
        <v>101</v>
      </c>
    </row>
    <row r="26" spans="1:22" ht="9" customHeight="1"/>
    <row r="27" spans="1:22" ht="13.5" customHeight="1">
      <c r="A27" s="402" t="s">
        <v>245</v>
      </c>
      <c r="B27" s="402"/>
      <c r="K27" s="18"/>
      <c r="L27" s="36"/>
      <c r="Q27" s="402" t="s">
        <v>463</v>
      </c>
      <c r="R27" s="402"/>
      <c r="S27" s="402"/>
      <c r="T27" s="402"/>
      <c r="U27" s="402"/>
      <c r="V27" s="402"/>
    </row>
    <row r="28" spans="1:22" ht="13.5" customHeight="1">
      <c r="A28" s="402" t="s">
        <v>461</v>
      </c>
      <c r="B28" s="402"/>
      <c r="C28" s="402"/>
      <c r="D28" s="402"/>
      <c r="E28" s="402"/>
      <c r="F28" s="402"/>
      <c r="K28" s="18"/>
      <c r="Q28" s="445" t="s">
        <v>462</v>
      </c>
      <c r="R28" s="445"/>
      <c r="S28" s="445"/>
      <c r="T28" s="445"/>
      <c r="U28" s="445"/>
      <c r="V28" s="445"/>
    </row>
    <row r="29" spans="1:22" ht="13.5" customHeight="1">
      <c r="A29" s="36"/>
      <c r="K29" s="18"/>
      <c r="R29" s="445" t="s">
        <v>464</v>
      </c>
      <c r="S29" s="445"/>
      <c r="T29" s="445"/>
      <c r="U29" s="445"/>
      <c r="V29" s="445"/>
    </row>
  </sheetData>
  <mergeCells count="92">
    <mergeCell ref="N25:O25"/>
    <mergeCell ref="P25:Q25"/>
    <mergeCell ref="R25:S25"/>
    <mergeCell ref="N23:O23"/>
    <mergeCell ref="P23:Q23"/>
    <mergeCell ref="R23:S23"/>
    <mergeCell ref="N24:O24"/>
    <mergeCell ref="P24:Q24"/>
    <mergeCell ref="R24:S24"/>
    <mergeCell ref="N21:O21"/>
    <mergeCell ref="P21:Q21"/>
    <mergeCell ref="R21:S21"/>
    <mergeCell ref="N22:O22"/>
    <mergeCell ref="P22:Q22"/>
    <mergeCell ref="R22:S22"/>
    <mergeCell ref="R18:S18"/>
    <mergeCell ref="U18:V18"/>
    <mergeCell ref="R19:S20"/>
    <mergeCell ref="T19:T20"/>
    <mergeCell ref="U19:U20"/>
    <mergeCell ref="V19:V20"/>
    <mergeCell ref="L19:L20"/>
    <mergeCell ref="M19:M20"/>
    <mergeCell ref="N19:O20"/>
    <mergeCell ref="P19:Q20"/>
    <mergeCell ref="J18:J19"/>
    <mergeCell ref="K18:K19"/>
    <mergeCell ref="N18:O18"/>
    <mergeCell ref="P18:Q18"/>
    <mergeCell ref="E13:F13"/>
    <mergeCell ref="U13:V13"/>
    <mergeCell ref="E14:F14"/>
    <mergeCell ref="U14:V14"/>
    <mergeCell ref="A16:A18"/>
    <mergeCell ref="B16:K16"/>
    <mergeCell ref="L16:L18"/>
    <mergeCell ref="M16:V17"/>
    <mergeCell ref="B17:F17"/>
    <mergeCell ref="G17:K17"/>
    <mergeCell ref="B18:E18"/>
    <mergeCell ref="F18:F19"/>
    <mergeCell ref="G18:G19"/>
    <mergeCell ref="H18:H19"/>
    <mergeCell ref="I18:I19"/>
    <mergeCell ref="A19:A20"/>
    <mergeCell ref="E10:F10"/>
    <mergeCell ref="U10:V10"/>
    <mergeCell ref="E11:F11"/>
    <mergeCell ref="U11:V11"/>
    <mergeCell ref="E12:F12"/>
    <mergeCell ref="U12:V12"/>
    <mergeCell ref="U5:V6"/>
    <mergeCell ref="G6:G8"/>
    <mergeCell ref="H6:K6"/>
    <mergeCell ref="M6:P6"/>
    <mergeCell ref="Q6:T6"/>
    <mergeCell ref="U7:V9"/>
    <mergeCell ref="M8:M9"/>
    <mergeCell ref="N8:N9"/>
    <mergeCell ref="O8:O9"/>
    <mergeCell ref="P8:P9"/>
    <mergeCell ref="Q8:Q9"/>
    <mergeCell ref="R8:R9"/>
    <mergeCell ref="S8:S9"/>
    <mergeCell ref="T8:T9"/>
    <mergeCell ref="A7:A9"/>
    <mergeCell ref="B7:B8"/>
    <mergeCell ref="C7:C8"/>
    <mergeCell ref="D7:D8"/>
    <mergeCell ref="A5:A6"/>
    <mergeCell ref="B5:D6"/>
    <mergeCell ref="E5:F8"/>
    <mergeCell ref="G5:K5"/>
    <mergeCell ref="L5:L6"/>
    <mergeCell ref="M5:T5"/>
    <mergeCell ref="I7:K7"/>
    <mergeCell ref="L7:L9"/>
    <mergeCell ref="E9:F9"/>
    <mergeCell ref="H7:H9"/>
    <mergeCell ref="A1:K1"/>
    <mergeCell ref="L1:V1"/>
    <mergeCell ref="A2:K2"/>
    <mergeCell ref="L2:V2"/>
    <mergeCell ref="A4:B4"/>
    <mergeCell ref="J4:K4"/>
    <mergeCell ref="L4:M4"/>
    <mergeCell ref="U4:V4"/>
    <mergeCell ref="A27:B27"/>
    <mergeCell ref="A28:F28"/>
    <mergeCell ref="R29:V29"/>
    <mergeCell ref="Q27:V27"/>
    <mergeCell ref="Q28:V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49"/>
  <sheetViews>
    <sheetView zoomScaleNormal="100" workbookViewId="0">
      <selection activeCell="E19" sqref="E19:E20"/>
    </sheetView>
  </sheetViews>
  <sheetFormatPr defaultRowHeight="13.5"/>
  <cols>
    <col min="1" max="1" width="6" style="106" customWidth="1"/>
    <col min="2" max="3" width="5.77734375" style="106" customWidth="1"/>
    <col min="4" max="4" width="4.88671875" style="106" customWidth="1"/>
    <col min="5" max="5" width="5.5546875" style="106" customWidth="1"/>
    <col min="6" max="6" width="4.88671875" style="106" customWidth="1"/>
    <col min="7" max="7" width="5.5546875" style="106" customWidth="1"/>
    <col min="8" max="8" width="4.6640625" style="106" customWidth="1"/>
    <col min="9" max="9" width="4.21875" style="106" customWidth="1"/>
    <col min="10" max="10" width="4.6640625" style="106" customWidth="1"/>
    <col min="11" max="11" width="4.21875" style="106" customWidth="1"/>
    <col min="12" max="12" width="4.88671875" style="106" customWidth="1"/>
    <col min="13" max="13" width="3.6640625" style="106" customWidth="1"/>
    <col min="14" max="14" width="4.88671875" style="106" customWidth="1"/>
    <col min="15" max="15" width="4.6640625" style="106" customWidth="1"/>
    <col min="16" max="16" width="6" style="106" customWidth="1"/>
    <col min="17" max="22" width="4.5546875" style="106" customWidth="1"/>
    <col min="23" max="24" width="5.77734375" style="106" customWidth="1"/>
    <col min="25" max="28" width="4.5546875" style="106" customWidth="1"/>
    <col min="29" max="30" width="5.77734375" style="106" customWidth="1"/>
    <col min="31" max="16384" width="8.88671875" style="106"/>
  </cols>
  <sheetData>
    <row r="1" spans="1:30" ht="22.5">
      <c r="A1" s="497" t="s">
        <v>465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 t="s">
        <v>249</v>
      </c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</row>
    <row r="2" spans="1:30" ht="22.5">
      <c r="A2" s="497" t="s">
        <v>250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8" t="s">
        <v>251</v>
      </c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498"/>
    </row>
    <row r="3" spans="1:30" ht="19.5" customHeight="1">
      <c r="A3" s="107"/>
    </row>
    <row r="4" spans="1:30" ht="14.25" customHeight="1" thickBot="1">
      <c r="A4" s="499" t="s">
        <v>252</v>
      </c>
      <c r="B4" s="499"/>
      <c r="C4" s="499"/>
      <c r="D4" s="108"/>
      <c r="E4" s="108"/>
      <c r="F4" s="108"/>
      <c r="G4" s="108"/>
      <c r="H4" s="108"/>
      <c r="I4" s="108"/>
      <c r="J4" s="108"/>
      <c r="K4" s="108"/>
      <c r="L4" s="500" t="s">
        <v>253</v>
      </c>
      <c r="M4" s="500"/>
      <c r="N4" s="500"/>
      <c r="O4" s="500"/>
      <c r="P4" s="499" t="s">
        <v>252</v>
      </c>
      <c r="Q4" s="499"/>
      <c r="R4" s="499"/>
      <c r="AA4" s="501" t="s">
        <v>253</v>
      </c>
      <c r="AB4" s="501"/>
      <c r="AC4" s="501"/>
      <c r="AD4" s="501"/>
    </row>
    <row r="5" spans="1:30" ht="20.25" customHeight="1">
      <c r="A5" s="506" t="s">
        <v>466</v>
      </c>
      <c r="B5" s="508" t="s">
        <v>254</v>
      </c>
      <c r="C5" s="506"/>
      <c r="D5" s="510" t="s">
        <v>255</v>
      </c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2" t="s">
        <v>256</v>
      </c>
      <c r="Q5" s="514" t="s">
        <v>257</v>
      </c>
      <c r="R5" s="512"/>
      <c r="S5" s="515" t="s">
        <v>258</v>
      </c>
      <c r="T5" s="516"/>
      <c r="U5" s="516"/>
      <c r="V5" s="516"/>
      <c r="W5" s="516"/>
      <c r="X5" s="516"/>
      <c r="Y5" s="516"/>
      <c r="Z5" s="516"/>
      <c r="AA5" s="516"/>
      <c r="AB5" s="516"/>
      <c r="AC5" s="516"/>
      <c r="AD5" s="516"/>
    </row>
    <row r="6" spans="1:30" ht="13.5" customHeight="1">
      <c r="A6" s="507"/>
      <c r="B6" s="509"/>
      <c r="C6" s="507"/>
      <c r="D6" s="519" t="s">
        <v>259</v>
      </c>
      <c r="E6" s="503"/>
      <c r="F6" s="503"/>
      <c r="G6" s="503"/>
      <c r="H6" s="503"/>
      <c r="I6" s="503"/>
      <c r="J6" s="503"/>
      <c r="K6" s="503"/>
      <c r="L6" s="503"/>
      <c r="M6" s="503"/>
      <c r="N6" s="503"/>
      <c r="O6" s="503"/>
      <c r="P6" s="513"/>
      <c r="Q6" s="520" t="s">
        <v>260</v>
      </c>
      <c r="R6" s="521"/>
      <c r="S6" s="517"/>
      <c r="T6" s="518"/>
      <c r="U6" s="518"/>
      <c r="V6" s="518"/>
      <c r="W6" s="518"/>
      <c r="X6" s="518"/>
      <c r="Y6" s="518"/>
      <c r="Z6" s="518"/>
      <c r="AA6" s="518"/>
      <c r="AB6" s="518"/>
      <c r="AC6" s="518"/>
      <c r="AD6" s="518"/>
    </row>
    <row r="7" spans="1:30" ht="13.5" customHeight="1">
      <c r="A7" s="507"/>
      <c r="B7" s="509"/>
      <c r="C7" s="507"/>
      <c r="D7" s="522" t="s">
        <v>261</v>
      </c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3"/>
      <c r="Q7" s="523" t="s">
        <v>262</v>
      </c>
      <c r="R7" s="524"/>
      <c r="S7" s="502" t="s">
        <v>263</v>
      </c>
      <c r="T7" s="503"/>
      <c r="U7" s="502" t="s">
        <v>264</v>
      </c>
      <c r="V7" s="532"/>
      <c r="W7" s="502" t="s">
        <v>265</v>
      </c>
      <c r="X7" s="532"/>
      <c r="Y7" s="502" t="s">
        <v>266</v>
      </c>
      <c r="Z7" s="503"/>
      <c r="AA7" s="502" t="s">
        <v>267</v>
      </c>
      <c r="AB7" s="532"/>
      <c r="AC7" s="502" t="s">
        <v>268</v>
      </c>
      <c r="AD7" s="503"/>
    </row>
    <row r="8" spans="1:30" ht="13.5" customHeight="1">
      <c r="A8" s="507"/>
      <c r="B8" s="509" t="s">
        <v>1</v>
      </c>
      <c r="C8" s="507"/>
      <c r="D8" s="519" t="s">
        <v>269</v>
      </c>
      <c r="E8" s="530"/>
      <c r="F8" s="519" t="s">
        <v>270</v>
      </c>
      <c r="G8" s="530"/>
      <c r="H8" s="519" t="s">
        <v>271</v>
      </c>
      <c r="I8" s="530"/>
      <c r="J8" s="519" t="s">
        <v>272</v>
      </c>
      <c r="K8" s="503"/>
      <c r="L8" s="526" t="s">
        <v>273</v>
      </c>
      <c r="M8" s="531"/>
      <c r="N8" s="526" t="s">
        <v>274</v>
      </c>
      <c r="O8" s="527"/>
      <c r="P8" s="513"/>
      <c r="Q8" s="685" t="s">
        <v>275</v>
      </c>
      <c r="R8" s="686"/>
      <c r="S8" s="504"/>
      <c r="T8" s="505"/>
      <c r="U8" s="504"/>
      <c r="V8" s="513"/>
      <c r="W8" s="504"/>
      <c r="X8" s="513"/>
      <c r="Y8" s="504"/>
      <c r="Z8" s="505"/>
      <c r="AA8" s="504"/>
      <c r="AB8" s="513"/>
      <c r="AC8" s="504"/>
      <c r="AD8" s="505"/>
    </row>
    <row r="9" spans="1:30" ht="30.75" customHeight="1">
      <c r="A9" s="507" t="s">
        <v>276</v>
      </c>
      <c r="B9" s="522"/>
      <c r="C9" s="525"/>
      <c r="D9" s="509" t="s">
        <v>277</v>
      </c>
      <c r="E9" s="507"/>
      <c r="F9" s="509" t="s">
        <v>278</v>
      </c>
      <c r="G9" s="507"/>
      <c r="H9" s="509" t="s">
        <v>279</v>
      </c>
      <c r="I9" s="507"/>
      <c r="J9" s="509" t="s">
        <v>280</v>
      </c>
      <c r="K9" s="505"/>
      <c r="L9" s="528" t="s">
        <v>281</v>
      </c>
      <c r="M9" s="529"/>
      <c r="N9" s="509" t="s">
        <v>282</v>
      </c>
      <c r="O9" s="505"/>
      <c r="P9" s="505" t="s">
        <v>276</v>
      </c>
      <c r="Q9" s="687"/>
      <c r="R9" s="688"/>
      <c r="S9" s="522" t="s">
        <v>283</v>
      </c>
      <c r="T9" s="525"/>
      <c r="U9" s="522" t="s">
        <v>284</v>
      </c>
      <c r="V9" s="525"/>
      <c r="W9" s="522" t="s">
        <v>285</v>
      </c>
      <c r="X9" s="525"/>
      <c r="Y9" s="522" t="s">
        <v>286</v>
      </c>
      <c r="Z9" s="518"/>
      <c r="AA9" s="522" t="s">
        <v>287</v>
      </c>
      <c r="AB9" s="525"/>
      <c r="AC9" s="522" t="s">
        <v>288</v>
      </c>
      <c r="AD9" s="518"/>
    </row>
    <row r="10" spans="1:30">
      <c r="A10" s="507"/>
      <c r="B10" s="221" t="s">
        <v>289</v>
      </c>
      <c r="C10" s="157" t="s">
        <v>140</v>
      </c>
      <c r="D10" s="221" t="s">
        <v>289</v>
      </c>
      <c r="E10" s="112" t="s">
        <v>140</v>
      </c>
      <c r="F10" s="221" t="s">
        <v>289</v>
      </c>
      <c r="G10" s="112" t="s">
        <v>140</v>
      </c>
      <c r="H10" s="161" t="s">
        <v>289</v>
      </c>
      <c r="I10" s="112" t="s">
        <v>140</v>
      </c>
      <c r="J10" s="221" t="s">
        <v>289</v>
      </c>
      <c r="K10" s="157" t="s">
        <v>140</v>
      </c>
      <c r="L10" s="222" t="s">
        <v>289</v>
      </c>
      <c r="M10" s="223" t="s">
        <v>140</v>
      </c>
      <c r="N10" s="223" t="s">
        <v>289</v>
      </c>
      <c r="O10" s="222" t="s">
        <v>140</v>
      </c>
      <c r="P10" s="505"/>
      <c r="Q10" s="165" t="s">
        <v>289</v>
      </c>
      <c r="R10" s="160" t="s">
        <v>140</v>
      </c>
      <c r="S10" s="224" t="s">
        <v>289</v>
      </c>
      <c r="T10" s="112" t="s">
        <v>140</v>
      </c>
      <c r="U10" s="221" t="s">
        <v>289</v>
      </c>
      <c r="V10" s="112" t="s">
        <v>140</v>
      </c>
      <c r="W10" s="221" t="s">
        <v>289</v>
      </c>
      <c r="X10" s="112" t="s">
        <v>140</v>
      </c>
      <c r="Y10" s="221" t="s">
        <v>289</v>
      </c>
      <c r="Z10" s="157" t="s">
        <v>140</v>
      </c>
      <c r="AA10" s="221" t="s">
        <v>289</v>
      </c>
      <c r="AB10" s="112" t="s">
        <v>140</v>
      </c>
      <c r="AC10" s="221" t="s">
        <v>289</v>
      </c>
      <c r="AD10" s="157" t="s">
        <v>140</v>
      </c>
    </row>
    <row r="11" spans="1:30">
      <c r="A11" s="525"/>
      <c r="B11" s="166" t="s">
        <v>290</v>
      </c>
      <c r="C11" s="225" t="s">
        <v>142</v>
      </c>
      <c r="D11" s="226" t="s">
        <v>290</v>
      </c>
      <c r="E11" s="226" t="s">
        <v>142</v>
      </c>
      <c r="F11" s="226" t="s">
        <v>290</v>
      </c>
      <c r="G11" s="226" t="s">
        <v>142</v>
      </c>
      <c r="H11" s="225" t="s">
        <v>290</v>
      </c>
      <c r="I11" s="226" t="s">
        <v>142</v>
      </c>
      <c r="J11" s="226" t="s">
        <v>290</v>
      </c>
      <c r="K11" s="225" t="s">
        <v>142</v>
      </c>
      <c r="L11" s="227" t="s">
        <v>290</v>
      </c>
      <c r="M11" s="228" t="s">
        <v>142</v>
      </c>
      <c r="N11" s="229" t="s">
        <v>290</v>
      </c>
      <c r="O11" s="159" t="s">
        <v>142</v>
      </c>
      <c r="P11" s="518"/>
      <c r="Q11" s="226" t="s">
        <v>290</v>
      </c>
      <c r="R11" s="225" t="s">
        <v>142</v>
      </c>
      <c r="S11" s="226" t="s">
        <v>290</v>
      </c>
      <c r="T11" s="226" t="s">
        <v>142</v>
      </c>
      <c r="U11" s="226" t="s">
        <v>290</v>
      </c>
      <c r="V11" s="226" t="s">
        <v>142</v>
      </c>
      <c r="W11" s="226" t="s">
        <v>290</v>
      </c>
      <c r="X11" s="226" t="s">
        <v>142</v>
      </c>
      <c r="Y11" s="226" t="s">
        <v>290</v>
      </c>
      <c r="Z11" s="226" t="s">
        <v>142</v>
      </c>
      <c r="AA11" s="166" t="s">
        <v>290</v>
      </c>
      <c r="AB11" s="166" t="s">
        <v>142</v>
      </c>
      <c r="AC11" s="166" t="s">
        <v>290</v>
      </c>
      <c r="AD11" s="158" t="s">
        <v>142</v>
      </c>
    </row>
    <row r="12" spans="1:30" ht="5.25" customHeight="1">
      <c r="A12" s="118"/>
      <c r="B12" s="160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Q12" s="230"/>
      <c r="R12" s="117"/>
      <c r="Z12" s="117"/>
    </row>
    <row r="13" spans="1:30" ht="24.75" customHeight="1">
      <c r="A13" s="121">
        <v>2009</v>
      </c>
      <c r="B13" s="231">
        <v>1096</v>
      </c>
      <c r="C13" s="232">
        <v>128</v>
      </c>
      <c r="D13" s="232">
        <v>584</v>
      </c>
      <c r="E13" s="232">
        <v>73</v>
      </c>
      <c r="F13" s="232">
        <v>508</v>
      </c>
      <c r="G13" s="232">
        <v>55</v>
      </c>
      <c r="H13" s="232" t="s">
        <v>101</v>
      </c>
      <c r="I13" s="232" t="s">
        <v>101</v>
      </c>
      <c r="J13" s="233">
        <v>4</v>
      </c>
      <c r="K13" s="233">
        <v>0.1</v>
      </c>
      <c r="L13" s="232" t="s">
        <v>101</v>
      </c>
      <c r="M13" s="232" t="s">
        <v>101</v>
      </c>
      <c r="N13" s="232" t="s">
        <v>101</v>
      </c>
      <c r="O13" s="232" t="s">
        <v>101</v>
      </c>
      <c r="P13" s="121">
        <v>2008</v>
      </c>
      <c r="Q13" s="233" t="s">
        <v>144</v>
      </c>
      <c r="R13" s="233" t="s">
        <v>144</v>
      </c>
      <c r="S13" s="234">
        <v>3</v>
      </c>
      <c r="T13" s="234">
        <v>0.1</v>
      </c>
      <c r="U13" s="233" t="s">
        <v>144</v>
      </c>
      <c r="V13" s="233" t="s">
        <v>144</v>
      </c>
      <c r="W13" s="235">
        <v>2492</v>
      </c>
      <c r="X13" s="235">
        <v>59</v>
      </c>
      <c r="Y13" s="236">
        <v>14</v>
      </c>
      <c r="Z13" s="237">
        <v>2</v>
      </c>
      <c r="AA13" s="234" t="s">
        <v>144</v>
      </c>
      <c r="AB13" s="234" t="s">
        <v>144</v>
      </c>
      <c r="AC13" s="236">
        <v>9</v>
      </c>
      <c r="AD13" s="238">
        <v>1</v>
      </c>
    </row>
    <row r="14" spans="1:30" ht="24.75" customHeight="1">
      <c r="A14" s="121">
        <v>2010</v>
      </c>
      <c r="B14" s="231">
        <v>1950</v>
      </c>
      <c r="C14" s="232">
        <v>77</v>
      </c>
      <c r="D14" s="232">
        <v>803</v>
      </c>
      <c r="E14" s="232">
        <v>43</v>
      </c>
      <c r="F14" s="232">
        <v>1147</v>
      </c>
      <c r="G14" s="232">
        <v>34</v>
      </c>
      <c r="H14" s="232" t="s">
        <v>144</v>
      </c>
      <c r="I14" s="232" t="s">
        <v>144</v>
      </c>
      <c r="J14" s="232" t="s">
        <v>144</v>
      </c>
      <c r="K14" s="232" t="s">
        <v>144</v>
      </c>
      <c r="L14" s="232" t="s">
        <v>144</v>
      </c>
      <c r="M14" s="232" t="s">
        <v>144</v>
      </c>
      <c r="N14" s="232" t="s">
        <v>144</v>
      </c>
      <c r="O14" s="232" t="s">
        <v>144</v>
      </c>
      <c r="P14" s="121">
        <v>2009</v>
      </c>
      <c r="Q14" s="233" t="s">
        <v>144</v>
      </c>
      <c r="R14" s="233" t="s">
        <v>144</v>
      </c>
      <c r="S14" s="233">
        <v>2</v>
      </c>
      <c r="T14" s="233">
        <v>7.0000000000000007E-2</v>
      </c>
      <c r="U14" s="233" t="s">
        <v>144</v>
      </c>
      <c r="V14" s="233" t="s">
        <v>144</v>
      </c>
      <c r="W14" s="239">
        <v>1071</v>
      </c>
      <c r="X14" s="235">
        <v>109</v>
      </c>
      <c r="Y14" s="240">
        <v>8</v>
      </c>
      <c r="Z14" s="241">
        <v>17</v>
      </c>
      <c r="AA14" s="242" t="s">
        <v>144</v>
      </c>
      <c r="AB14" s="242" t="s">
        <v>144</v>
      </c>
      <c r="AC14" s="233">
        <v>15</v>
      </c>
      <c r="AD14" s="243">
        <v>2</v>
      </c>
    </row>
    <row r="15" spans="1:30" s="126" customFormat="1" ht="24.75" customHeight="1">
      <c r="A15" s="121">
        <v>2011</v>
      </c>
      <c r="B15" s="231">
        <v>2254</v>
      </c>
      <c r="C15" s="232">
        <v>960</v>
      </c>
      <c r="D15" s="232">
        <v>856</v>
      </c>
      <c r="E15" s="232">
        <v>48</v>
      </c>
      <c r="F15" s="232">
        <v>1395</v>
      </c>
      <c r="G15" s="232">
        <v>912</v>
      </c>
      <c r="H15" s="232" t="s">
        <v>144</v>
      </c>
      <c r="I15" s="232" t="s">
        <v>144</v>
      </c>
      <c r="J15" s="232">
        <v>3</v>
      </c>
      <c r="K15" s="244">
        <v>7.0000000000000007E-2</v>
      </c>
      <c r="L15" s="232" t="s">
        <v>144</v>
      </c>
      <c r="M15" s="232" t="s">
        <v>144</v>
      </c>
      <c r="N15" s="232" t="s">
        <v>144</v>
      </c>
      <c r="O15" s="232" t="s">
        <v>144</v>
      </c>
      <c r="P15" s="121">
        <v>2010</v>
      </c>
      <c r="Q15" s="245" t="s">
        <v>144</v>
      </c>
      <c r="R15" s="245" t="s">
        <v>144</v>
      </c>
      <c r="S15" s="245" t="s">
        <v>144</v>
      </c>
      <c r="T15" s="245" t="s">
        <v>144</v>
      </c>
      <c r="U15" s="245" t="s">
        <v>144</v>
      </c>
      <c r="V15" s="245" t="s">
        <v>144</v>
      </c>
      <c r="W15" s="239">
        <v>1926</v>
      </c>
      <c r="X15" s="243">
        <v>72</v>
      </c>
      <c r="Y15" s="240">
        <v>4</v>
      </c>
      <c r="Z15" s="240">
        <v>4</v>
      </c>
      <c r="AA15" s="240" t="s">
        <v>144</v>
      </c>
      <c r="AB15" s="240" t="s">
        <v>144</v>
      </c>
      <c r="AC15" s="243">
        <v>20</v>
      </c>
      <c r="AD15" s="243">
        <v>1</v>
      </c>
    </row>
    <row r="16" spans="1:30" s="126" customFormat="1" ht="24.75" customHeight="1">
      <c r="A16" s="121">
        <v>2012</v>
      </c>
      <c r="B16" s="231">
        <v>1806</v>
      </c>
      <c r="C16" s="232">
        <v>87869.72</v>
      </c>
      <c r="D16" s="232">
        <v>815</v>
      </c>
      <c r="E16" s="232">
        <v>35150.42</v>
      </c>
      <c r="F16" s="232">
        <v>988</v>
      </c>
      <c r="G16" s="232">
        <v>52629.5</v>
      </c>
      <c r="H16" s="232" t="s">
        <v>144</v>
      </c>
      <c r="I16" s="232" t="s">
        <v>144</v>
      </c>
      <c r="J16" s="232" t="s">
        <v>144</v>
      </c>
      <c r="K16" s="232" t="s">
        <v>144</v>
      </c>
      <c r="L16" s="232" t="s">
        <v>144</v>
      </c>
      <c r="M16" s="232" t="s">
        <v>144</v>
      </c>
      <c r="N16" s="232">
        <v>3</v>
      </c>
      <c r="O16" s="232">
        <v>89.8</v>
      </c>
      <c r="P16" s="121">
        <v>2012</v>
      </c>
      <c r="Q16" s="232" t="s">
        <v>144</v>
      </c>
      <c r="R16" s="232" t="s">
        <v>144</v>
      </c>
      <c r="S16" s="232" t="s">
        <v>144</v>
      </c>
      <c r="T16" s="232" t="s">
        <v>144</v>
      </c>
      <c r="U16" s="232" t="s">
        <v>144</v>
      </c>
      <c r="V16" s="232" t="s">
        <v>144</v>
      </c>
      <c r="W16" s="246">
        <v>1735</v>
      </c>
      <c r="X16" s="232">
        <v>85170.59</v>
      </c>
      <c r="Y16" s="232">
        <v>1</v>
      </c>
      <c r="Z16" s="232">
        <v>20.81</v>
      </c>
      <c r="AA16" s="232" t="s">
        <v>144</v>
      </c>
      <c r="AB16" s="232" t="s">
        <v>144</v>
      </c>
      <c r="AC16" s="232">
        <v>70</v>
      </c>
      <c r="AD16" s="232">
        <v>2678.32</v>
      </c>
    </row>
    <row r="17" spans="1:32" s="334" customFormat="1" ht="24.75" customHeight="1">
      <c r="A17" s="331">
        <v>2013</v>
      </c>
      <c r="B17" s="332">
        <f t="shared" ref="B17:J17" si="0">SUM(B19:B42)</f>
        <v>3229</v>
      </c>
      <c r="C17" s="333">
        <f t="shared" si="0"/>
        <v>511</v>
      </c>
      <c r="D17" s="333">
        <f t="shared" si="0"/>
        <v>1330</v>
      </c>
      <c r="E17" s="333">
        <f t="shared" si="0"/>
        <v>50</v>
      </c>
      <c r="F17" s="333">
        <f t="shared" si="0"/>
        <v>1898</v>
      </c>
      <c r="G17" s="333">
        <f t="shared" si="0"/>
        <v>461</v>
      </c>
      <c r="H17" s="333" t="s">
        <v>468</v>
      </c>
      <c r="I17" s="333" t="s">
        <v>468</v>
      </c>
      <c r="J17" s="333">
        <f t="shared" si="0"/>
        <v>1</v>
      </c>
      <c r="K17" s="333" t="s">
        <v>144</v>
      </c>
      <c r="L17" s="333" t="s">
        <v>144</v>
      </c>
      <c r="M17" s="333" t="s">
        <v>144</v>
      </c>
      <c r="N17" s="333" t="s">
        <v>144</v>
      </c>
      <c r="O17" s="333" t="s">
        <v>144</v>
      </c>
      <c r="P17" s="331">
        <v>2013</v>
      </c>
      <c r="Q17" s="333" t="s">
        <v>144</v>
      </c>
      <c r="R17" s="333" t="s">
        <v>144</v>
      </c>
      <c r="S17" s="333" t="s">
        <v>144</v>
      </c>
      <c r="T17" s="333" t="s">
        <v>144</v>
      </c>
      <c r="U17" s="333" t="s">
        <v>144</v>
      </c>
      <c r="V17" s="333" t="s">
        <v>144</v>
      </c>
      <c r="W17" s="333">
        <f>SUM(W19:W42)</f>
        <v>3155</v>
      </c>
      <c r="X17" s="333">
        <f>SUM(X19:X42)</f>
        <v>507</v>
      </c>
      <c r="Y17" s="333">
        <f t="shared" ref="Y17:AC17" si="1">SUM(Y19:Y42)</f>
        <v>2</v>
      </c>
      <c r="Z17" s="333" t="s">
        <v>144</v>
      </c>
      <c r="AA17" s="333" t="s">
        <v>144</v>
      </c>
      <c r="AB17" s="333" t="s">
        <v>144</v>
      </c>
      <c r="AC17" s="333">
        <f t="shared" si="1"/>
        <v>72</v>
      </c>
      <c r="AD17" s="333">
        <f>SUM(AD19:AD42)</f>
        <v>4</v>
      </c>
      <c r="AF17" s="330"/>
    </row>
    <row r="18" spans="1:32" s="126" customFormat="1" ht="10.5" customHeight="1">
      <c r="A18" s="335"/>
      <c r="B18" s="336"/>
      <c r="C18" s="337"/>
      <c r="D18" s="338"/>
      <c r="E18" s="337"/>
      <c r="F18" s="337"/>
      <c r="G18" s="337"/>
      <c r="H18" s="338"/>
      <c r="I18" s="338"/>
      <c r="J18" s="338"/>
      <c r="K18" s="319"/>
      <c r="L18" s="338"/>
      <c r="M18" s="338"/>
      <c r="N18" s="338"/>
      <c r="O18" s="338"/>
      <c r="Q18" s="339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</row>
    <row r="19" spans="1:32" s="126" customFormat="1">
      <c r="A19" s="341" t="s">
        <v>291</v>
      </c>
      <c r="B19" s="533">
        <v>140</v>
      </c>
      <c r="C19" s="534">
        <v>12</v>
      </c>
      <c r="D19" s="535">
        <v>56</v>
      </c>
      <c r="E19" s="534">
        <v>9</v>
      </c>
      <c r="F19" s="535">
        <v>84</v>
      </c>
      <c r="G19" s="536">
        <v>4</v>
      </c>
      <c r="H19" s="537" t="s">
        <v>144</v>
      </c>
      <c r="I19" s="537" t="s">
        <v>144</v>
      </c>
      <c r="J19" s="537" t="s">
        <v>144</v>
      </c>
      <c r="K19" s="537" t="s">
        <v>144</v>
      </c>
      <c r="L19" s="537" t="s">
        <v>144</v>
      </c>
      <c r="M19" s="537" t="s">
        <v>144</v>
      </c>
      <c r="N19" s="537" t="s">
        <v>144</v>
      </c>
      <c r="O19" s="537" t="s">
        <v>144</v>
      </c>
      <c r="P19" s="341" t="s">
        <v>291</v>
      </c>
      <c r="Q19" s="543" t="s">
        <v>144</v>
      </c>
      <c r="R19" s="537" t="s">
        <v>144</v>
      </c>
      <c r="S19" s="537" t="s">
        <v>144</v>
      </c>
      <c r="T19" s="537" t="s">
        <v>144</v>
      </c>
      <c r="U19" s="537" t="s">
        <v>144</v>
      </c>
      <c r="V19" s="537" t="s">
        <v>144</v>
      </c>
      <c r="W19" s="541">
        <v>134</v>
      </c>
      <c r="X19" s="542">
        <v>12</v>
      </c>
      <c r="Y19" s="537" t="s">
        <v>144</v>
      </c>
      <c r="Z19" s="537" t="s">
        <v>144</v>
      </c>
      <c r="AA19" s="537" t="s">
        <v>144</v>
      </c>
      <c r="AB19" s="537" t="s">
        <v>144</v>
      </c>
      <c r="AC19" s="538">
        <v>6</v>
      </c>
      <c r="AD19" s="539" t="s">
        <v>144</v>
      </c>
    </row>
    <row r="20" spans="1:32" s="126" customFormat="1">
      <c r="A20" s="357" t="s">
        <v>292</v>
      </c>
      <c r="B20" s="533"/>
      <c r="C20" s="534"/>
      <c r="D20" s="535"/>
      <c r="E20" s="534"/>
      <c r="F20" s="535"/>
      <c r="G20" s="536"/>
      <c r="H20" s="537"/>
      <c r="I20" s="537"/>
      <c r="J20" s="537"/>
      <c r="K20" s="537"/>
      <c r="L20" s="537"/>
      <c r="M20" s="537"/>
      <c r="N20" s="537"/>
      <c r="O20" s="537"/>
      <c r="P20" s="357" t="s">
        <v>292</v>
      </c>
      <c r="Q20" s="543"/>
      <c r="R20" s="537"/>
      <c r="S20" s="537"/>
      <c r="T20" s="537"/>
      <c r="U20" s="537"/>
      <c r="V20" s="537"/>
      <c r="W20" s="541"/>
      <c r="X20" s="542"/>
      <c r="Y20" s="537"/>
      <c r="Z20" s="537"/>
      <c r="AA20" s="537"/>
      <c r="AB20" s="537"/>
      <c r="AC20" s="538"/>
      <c r="AD20" s="539"/>
    </row>
    <row r="21" spans="1:32" s="126" customFormat="1">
      <c r="A21" s="341" t="s">
        <v>293</v>
      </c>
      <c r="B21" s="533">
        <v>77</v>
      </c>
      <c r="C21" s="540">
        <v>4</v>
      </c>
      <c r="D21" s="535">
        <v>42</v>
      </c>
      <c r="E21" s="536">
        <v>2</v>
      </c>
      <c r="F21" s="535">
        <v>34</v>
      </c>
      <c r="G21" s="536">
        <v>2</v>
      </c>
      <c r="H21" s="537" t="s">
        <v>144</v>
      </c>
      <c r="I21" s="537" t="s">
        <v>144</v>
      </c>
      <c r="J21" s="537">
        <v>1</v>
      </c>
      <c r="K21" s="537" t="s">
        <v>144</v>
      </c>
      <c r="L21" s="537" t="s">
        <v>144</v>
      </c>
      <c r="M21" s="537" t="s">
        <v>144</v>
      </c>
      <c r="N21" s="537" t="s">
        <v>144</v>
      </c>
      <c r="O21" s="537" t="s">
        <v>144</v>
      </c>
      <c r="P21" s="341" t="s">
        <v>293</v>
      </c>
      <c r="Q21" s="543" t="s">
        <v>144</v>
      </c>
      <c r="R21" s="537" t="s">
        <v>144</v>
      </c>
      <c r="S21" s="537" t="s">
        <v>144</v>
      </c>
      <c r="T21" s="537" t="s">
        <v>144</v>
      </c>
      <c r="U21" s="537" t="s">
        <v>144</v>
      </c>
      <c r="V21" s="537" t="s">
        <v>144</v>
      </c>
      <c r="W21" s="541">
        <v>75</v>
      </c>
      <c r="X21" s="542">
        <v>4</v>
      </c>
      <c r="Y21" s="537" t="s">
        <v>144</v>
      </c>
      <c r="Z21" s="537" t="s">
        <v>144</v>
      </c>
      <c r="AA21" s="537" t="s">
        <v>144</v>
      </c>
      <c r="AB21" s="537" t="s">
        <v>144</v>
      </c>
      <c r="AC21" s="538">
        <v>2</v>
      </c>
      <c r="AD21" s="539" t="s">
        <v>144</v>
      </c>
    </row>
    <row r="22" spans="1:32" s="126" customFormat="1">
      <c r="A22" s="357" t="s">
        <v>294</v>
      </c>
      <c r="B22" s="533"/>
      <c r="C22" s="540"/>
      <c r="D22" s="535"/>
      <c r="E22" s="536"/>
      <c r="F22" s="535"/>
      <c r="G22" s="536"/>
      <c r="H22" s="537"/>
      <c r="I22" s="537"/>
      <c r="J22" s="537"/>
      <c r="K22" s="537"/>
      <c r="L22" s="537"/>
      <c r="M22" s="537"/>
      <c r="N22" s="537"/>
      <c r="O22" s="537"/>
      <c r="P22" s="357" t="s">
        <v>294</v>
      </c>
      <c r="Q22" s="543"/>
      <c r="R22" s="537"/>
      <c r="S22" s="537"/>
      <c r="T22" s="537"/>
      <c r="U22" s="537"/>
      <c r="V22" s="537"/>
      <c r="W22" s="541"/>
      <c r="X22" s="542"/>
      <c r="Y22" s="537"/>
      <c r="Z22" s="537"/>
      <c r="AA22" s="537"/>
      <c r="AB22" s="537"/>
      <c r="AC22" s="538"/>
      <c r="AD22" s="539"/>
    </row>
    <row r="23" spans="1:32" s="126" customFormat="1">
      <c r="A23" s="341" t="s">
        <v>295</v>
      </c>
      <c r="B23" s="533">
        <v>196</v>
      </c>
      <c r="C23" s="540">
        <v>7</v>
      </c>
      <c r="D23" s="535">
        <v>114</v>
      </c>
      <c r="E23" s="536">
        <v>4</v>
      </c>
      <c r="F23" s="535">
        <v>82</v>
      </c>
      <c r="G23" s="536">
        <v>3</v>
      </c>
      <c r="H23" s="537" t="s">
        <v>144</v>
      </c>
      <c r="I23" s="537" t="s">
        <v>144</v>
      </c>
      <c r="J23" s="537" t="s">
        <v>144</v>
      </c>
      <c r="K23" s="537" t="s">
        <v>144</v>
      </c>
      <c r="L23" s="537" t="s">
        <v>144</v>
      </c>
      <c r="M23" s="537" t="s">
        <v>144</v>
      </c>
      <c r="N23" s="537" t="s">
        <v>144</v>
      </c>
      <c r="O23" s="537" t="s">
        <v>144</v>
      </c>
      <c r="P23" s="341" t="s">
        <v>295</v>
      </c>
      <c r="Q23" s="543" t="s">
        <v>144</v>
      </c>
      <c r="R23" s="537" t="s">
        <v>144</v>
      </c>
      <c r="S23" s="537" t="s">
        <v>144</v>
      </c>
      <c r="T23" s="537" t="s">
        <v>144</v>
      </c>
      <c r="U23" s="537" t="s">
        <v>144</v>
      </c>
      <c r="V23" s="537" t="s">
        <v>144</v>
      </c>
      <c r="W23" s="541">
        <v>192</v>
      </c>
      <c r="X23" s="542">
        <v>6</v>
      </c>
      <c r="Y23" s="537" t="s">
        <v>144</v>
      </c>
      <c r="Z23" s="537" t="s">
        <v>144</v>
      </c>
      <c r="AA23" s="537" t="s">
        <v>144</v>
      </c>
      <c r="AB23" s="537" t="s">
        <v>144</v>
      </c>
      <c r="AC23" s="538">
        <v>4</v>
      </c>
      <c r="AD23" s="544">
        <v>1</v>
      </c>
    </row>
    <row r="24" spans="1:32" s="126" customFormat="1">
      <c r="A24" s="357" t="s">
        <v>296</v>
      </c>
      <c r="B24" s="533"/>
      <c r="C24" s="540"/>
      <c r="D24" s="535"/>
      <c r="E24" s="536"/>
      <c r="F24" s="535"/>
      <c r="G24" s="536"/>
      <c r="H24" s="537"/>
      <c r="I24" s="537"/>
      <c r="J24" s="537"/>
      <c r="K24" s="537"/>
      <c r="L24" s="537"/>
      <c r="M24" s="537"/>
      <c r="N24" s="537"/>
      <c r="O24" s="537"/>
      <c r="P24" s="357" t="s">
        <v>296</v>
      </c>
      <c r="Q24" s="543"/>
      <c r="R24" s="537"/>
      <c r="S24" s="537"/>
      <c r="T24" s="537"/>
      <c r="U24" s="537"/>
      <c r="V24" s="537"/>
      <c r="W24" s="541"/>
      <c r="X24" s="542"/>
      <c r="Y24" s="537"/>
      <c r="Z24" s="537"/>
      <c r="AA24" s="537"/>
      <c r="AB24" s="537"/>
      <c r="AC24" s="538"/>
      <c r="AD24" s="544"/>
    </row>
    <row r="25" spans="1:32" s="126" customFormat="1">
      <c r="A25" s="341" t="s">
        <v>297</v>
      </c>
      <c r="B25" s="533">
        <v>210</v>
      </c>
      <c r="C25" s="534">
        <v>11</v>
      </c>
      <c r="D25" s="535">
        <v>129</v>
      </c>
      <c r="E25" s="536">
        <v>6</v>
      </c>
      <c r="F25" s="535">
        <v>81</v>
      </c>
      <c r="G25" s="536">
        <v>4</v>
      </c>
      <c r="H25" s="537" t="s">
        <v>144</v>
      </c>
      <c r="I25" s="537" t="s">
        <v>144</v>
      </c>
      <c r="J25" s="537" t="s">
        <v>144</v>
      </c>
      <c r="K25" s="537" t="s">
        <v>144</v>
      </c>
      <c r="L25" s="537" t="s">
        <v>144</v>
      </c>
      <c r="M25" s="537" t="s">
        <v>144</v>
      </c>
      <c r="N25" s="537" t="s">
        <v>144</v>
      </c>
      <c r="O25" s="537" t="s">
        <v>144</v>
      </c>
      <c r="P25" s="341" t="s">
        <v>297</v>
      </c>
      <c r="Q25" s="543" t="s">
        <v>144</v>
      </c>
      <c r="R25" s="537" t="s">
        <v>144</v>
      </c>
      <c r="S25" s="537" t="s">
        <v>144</v>
      </c>
      <c r="T25" s="537" t="s">
        <v>144</v>
      </c>
      <c r="U25" s="537" t="s">
        <v>144</v>
      </c>
      <c r="V25" s="537" t="s">
        <v>144</v>
      </c>
      <c r="W25" s="541">
        <v>209</v>
      </c>
      <c r="X25" s="542">
        <v>11</v>
      </c>
      <c r="Y25" s="537" t="s">
        <v>144</v>
      </c>
      <c r="Z25" s="537" t="s">
        <v>144</v>
      </c>
      <c r="AA25" s="537" t="s">
        <v>144</v>
      </c>
      <c r="AB25" s="537" t="s">
        <v>144</v>
      </c>
      <c r="AC25" s="537">
        <v>1</v>
      </c>
      <c r="AD25" s="537" t="s">
        <v>144</v>
      </c>
    </row>
    <row r="26" spans="1:32" s="126" customFormat="1">
      <c r="A26" s="357" t="s">
        <v>298</v>
      </c>
      <c r="B26" s="533"/>
      <c r="C26" s="534"/>
      <c r="D26" s="535"/>
      <c r="E26" s="536"/>
      <c r="F26" s="535"/>
      <c r="G26" s="536"/>
      <c r="H26" s="537"/>
      <c r="I26" s="537"/>
      <c r="J26" s="537"/>
      <c r="K26" s="537"/>
      <c r="L26" s="537"/>
      <c r="M26" s="537"/>
      <c r="N26" s="537"/>
      <c r="O26" s="537"/>
      <c r="P26" s="357" t="s">
        <v>298</v>
      </c>
      <c r="Q26" s="543"/>
      <c r="R26" s="537"/>
      <c r="S26" s="537"/>
      <c r="T26" s="537"/>
      <c r="U26" s="537"/>
      <c r="V26" s="537"/>
      <c r="W26" s="541"/>
      <c r="X26" s="542"/>
      <c r="Y26" s="537"/>
      <c r="Z26" s="537"/>
      <c r="AA26" s="537"/>
      <c r="AB26" s="537"/>
      <c r="AC26" s="537"/>
      <c r="AD26" s="537"/>
    </row>
    <row r="27" spans="1:32" s="126" customFormat="1">
      <c r="A27" s="341" t="s">
        <v>299</v>
      </c>
      <c r="B27" s="545">
        <v>177</v>
      </c>
      <c r="C27" s="534">
        <v>8</v>
      </c>
      <c r="D27" s="546">
        <v>83</v>
      </c>
      <c r="E27" s="547">
        <v>3</v>
      </c>
      <c r="F27" s="546">
        <v>94</v>
      </c>
      <c r="G27" s="547">
        <v>5</v>
      </c>
      <c r="H27" s="537" t="s">
        <v>144</v>
      </c>
      <c r="I27" s="537" t="s">
        <v>144</v>
      </c>
      <c r="J27" s="537" t="s">
        <v>144</v>
      </c>
      <c r="K27" s="537" t="s">
        <v>144</v>
      </c>
      <c r="L27" s="537" t="s">
        <v>144</v>
      </c>
      <c r="M27" s="537" t="s">
        <v>144</v>
      </c>
      <c r="N27" s="537" t="s">
        <v>144</v>
      </c>
      <c r="O27" s="537" t="s">
        <v>144</v>
      </c>
      <c r="P27" s="341" t="s">
        <v>299</v>
      </c>
      <c r="Q27" s="543" t="s">
        <v>144</v>
      </c>
      <c r="R27" s="537" t="s">
        <v>144</v>
      </c>
      <c r="S27" s="537" t="s">
        <v>144</v>
      </c>
      <c r="T27" s="537" t="s">
        <v>144</v>
      </c>
      <c r="U27" s="537" t="s">
        <v>144</v>
      </c>
      <c r="V27" s="537" t="s">
        <v>144</v>
      </c>
      <c r="W27" s="541">
        <v>171</v>
      </c>
      <c r="X27" s="548">
        <v>8</v>
      </c>
      <c r="Y27" s="537">
        <v>2</v>
      </c>
      <c r="Z27" s="537" t="s">
        <v>144</v>
      </c>
      <c r="AA27" s="537" t="s">
        <v>144</v>
      </c>
      <c r="AB27" s="537" t="s">
        <v>144</v>
      </c>
      <c r="AC27" s="537">
        <v>4</v>
      </c>
      <c r="AD27" s="537" t="s">
        <v>144</v>
      </c>
    </row>
    <row r="28" spans="1:32" s="126" customFormat="1">
      <c r="A28" s="357" t="s">
        <v>300</v>
      </c>
      <c r="B28" s="545"/>
      <c r="C28" s="534"/>
      <c r="D28" s="546"/>
      <c r="E28" s="547"/>
      <c r="F28" s="546"/>
      <c r="G28" s="547"/>
      <c r="H28" s="537"/>
      <c r="I28" s="537"/>
      <c r="J28" s="537"/>
      <c r="K28" s="537"/>
      <c r="L28" s="537"/>
      <c r="M28" s="537"/>
      <c r="N28" s="537"/>
      <c r="O28" s="537"/>
      <c r="P28" s="357" t="s">
        <v>300</v>
      </c>
      <c r="Q28" s="543"/>
      <c r="R28" s="537"/>
      <c r="S28" s="537"/>
      <c r="T28" s="537"/>
      <c r="U28" s="537"/>
      <c r="V28" s="537"/>
      <c r="W28" s="541"/>
      <c r="X28" s="548"/>
      <c r="Y28" s="537"/>
      <c r="Z28" s="537"/>
      <c r="AA28" s="537"/>
      <c r="AB28" s="537"/>
      <c r="AC28" s="537"/>
      <c r="AD28" s="537"/>
    </row>
    <row r="29" spans="1:32" s="126" customFormat="1">
      <c r="A29" s="341" t="s">
        <v>301</v>
      </c>
      <c r="B29" s="533">
        <v>163</v>
      </c>
      <c r="C29" s="534">
        <v>8</v>
      </c>
      <c r="D29" s="546">
        <v>83</v>
      </c>
      <c r="E29" s="547">
        <v>3</v>
      </c>
      <c r="F29" s="546">
        <v>80</v>
      </c>
      <c r="G29" s="547">
        <v>5</v>
      </c>
      <c r="H29" s="537" t="s">
        <v>427</v>
      </c>
      <c r="I29" s="537" t="s">
        <v>427</v>
      </c>
      <c r="J29" s="537" t="s">
        <v>427</v>
      </c>
      <c r="K29" s="537" t="s">
        <v>427</v>
      </c>
      <c r="L29" s="537" t="s">
        <v>427</v>
      </c>
      <c r="M29" s="537" t="s">
        <v>427</v>
      </c>
      <c r="N29" s="537" t="s">
        <v>427</v>
      </c>
      <c r="O29" s="537" t="s">
        <v>427</v>
      </c>
      <c r="P29" s="341" t="s">
        <v>301</v>
      </c>
      <c r="Q29" s="543" t="s">
        <v>427</v>
      </c>
      <c r="R29" s="537" t="s">
        <v>427</v>
      </c>
      <c r="S29" s="537" t="s">
        <v>427</v>
      </c>
      <c r="T29" s="537" t="s">
        <v>427</v>
      </c>
      <c r="U29" s="537" t="s">
        <v>427</v>
      </c>
      <c r="V29" s="537" t="s">
        <v>427</v>
      </c>
      <c r="W29" s="537">
        <v>151</v>
      </c>
      <c r="X29" s="548">
        <v>6</v>
      </c>
      <c r="Y29" s="537" t="s">
        <v>427</v>
      </c>
      <c r="Z29" s="537" t="s">
        <v>427</v>
      </c>
      <c r="AA29" s="537" t="s">
        <v>427</v>
      </c>
      <c r="AB29" s="537" t="s">
        <v>427</v>
      </c>
      <c r="AC29" s="537">
        <v>12</v>
      </c>
      <c r="AD29" s="537">
        <v>2</v>
      </c>
    </row>
    <row r="30" spans="1:32" s="126" customFormat="1">
      <c r="A30" s="357" t="s">
        <v>302</v>
      </c>
      <c r="B30" s="533"/>
      <c r="C30" s="534"/>
      <c r="D30" s="546"/>
      <c r="E30" s="547"/>
      <c r="F30" s="546"/>
      <c r="G30" s="547"/>
      <c r="H30" s="537"/>
      <c r="I30" s="537"/>
      <c r="J30" s="537"/>
      <c r="K30" s="537"/>
      <c r="L30" s="537"/>
      <c r="M30" s="537"/>
      <c r="N30" s="537"/>
      <c r="O30" s="537"/>
      <c r="P30" s="357" t="s">
        <v>302</v>
      </c>
      <c r="Q30" s="543"/>
      <c r="R30" s="537"/>
      <c r="S30" s="537"/>
      <c r="T30" s="537"/>
      <c r="U30" s="537"/>
      <c r="V30" s="537"/>
      <c r="W30" s="537"/>
      <c r="X30" s="548"/>
      <c r="Y30" s="537"/>
      <c r="Z30" s="537"/>
      <c r="AA30" s="537"/>
      <c r="AB30" s="537"/>
      <c r="AC30" s="537"/>
      <c r="AD30" s="537"/>
    </row>
    <row r="31" spans="1:32" s="126" customFormat="1">
      <c r="A31" s="341" t="s">
        <v>303</v>
      </c>
      <c r="B31" s="533">
        <v>112</v>
      </c>
      <c r="C31" s="534">
        <v>6</v>
      </c>
      <c r="D31" s="546">
        <v>54</v>
      </c>
      <c r="E31" s="547">
        <v>2</v>
      </c>
      <c r="F31" s="546">
        <v>58</v>
      </c>
      <c r="G31" s="547">
        <v>3</v>
      </c>
      <c r="H31" s="537" t="s">
        <v>427</v>
      </c>
      <c r="I31" s="537" t="s">
        <v>427</v>
      </c>
      <c r="J31" s="537" t="s">
        <v>427</v>
      </c>
      <c r="K31" s="537" t="s">
        <v>427</v>
      </c>
      <c r="L31" s="537" t="s">
        <v>427</v>
      </c>
      <c r="M31" s="537" t="s">
        <v>427</v>
      </c>
      <c r="N31" s="537" t="s">
        <v>427</v>
      </c>
      <c r="O31" s="537" t="s">
        <v>427</v>
      </c>
      <c r="P31" s="341" t="s">
        <v>303</v>
      </c>
      <c r="Q31" s="543" t="s">
        <v>427</v>
      </c>
      <c r="R31" s="537" t="s">
        <v>427</v>
      </c>
      <c r="S31" s="537" t="s">
        <v>427</v>
      </c>
      <c r="T31" s="537" t="s">
        <v>427</v>
      </c>
      <c r="U31" s="537" t="s">
        <v>427</v>
      </c>
      <c r="V31" s="537" t="s">
        <v>427</v>
      </c>
      <c r="W31" s="541">
        <v>112</v>
      </c>
      <c r="X31" s="542">
        <v>5</v>
      </c>
      <c r="Y31" s="537" t="s">
        <v>427</v>
      </c>
      <c r="Z31" s="537" t="s">
        <v>427</v>
      </c>
      <c r="AA31" s="537" t="s">
        <v>427</v>
      </c>
      <c r="AB31" s="537" t="s">
        <v>427</v>
      </c>
      <c r="AC31" s="537" t="s">
        <v>427</v>
      </c>
      <c r="AD31" s="537" t="s">
        <v>427</v>
      </c>
    </row>
    <row r="32" spans="1:32" s="126" customFormat="1">
      <c r="A32" s="357" t="s">
        <v>304</v>
      </c>
      <c r="B32" s="533"/>
      <c r="C32" s="534"/>
      <c r="D32" s="546"/>
      <c r="E32" s="547"/>
      <c r="F32" s="546"/>
      <c r="G32" s="547"/>
      <c r="H32" s="537"/>
      <c r="I32" s="537"/>
      <c r="J32" s="537"/>
      <c r="K32" s="537"/>
      <c r="L32" s="537"/>
      <c r="M32" s="537"/>
      <c r="N32" s="537"/>
      <c r="O32" s="537"/>
      <c r="P32" s="357" t="s">
        <v>304</v>
      </c>
      <c r="Q32" s="543"/>
      <c r="R32" s="537"/>
      <c r="S32" s="537"/>
      <c r="T32" s="537"/>
      <c r="U32" s="537"/>
      <c r="V32" s="537"/>
      <c r="W32" s="541"/>
      <c r="X32" s="542"/>
      <c r="Y32" s="537"/>
      <c r="Z32" s="537"/>
      <c r="AA32" s="537"/>
      <c r="AB32" s="537"/>
      <c r="AC32" s="537"/>
      <c r="AD32" s="537"/>
    </row>
    <row r="33" spans="1:33" s="126" customFormat="1">
      <c r="A33" s="341" t="s">
        <v>305</v>
      </c>
      <c r="B33" s="533">
        <v>156</v>
      </c>
      <c r="C33" s="534">
        <v>7</v>
      </c>
      <c r="D33" s="546">
        <v>81</v>
      </c>
      <c r="E33" s="547">
        <v>3</v>
      </c>
      <c r="F33" s="546">
        <v>75</v>
      </c>
      <c r="G33" s="547">
        <v>4</v>
      </c>
      <c r="H33" s="537" t="s">
        <v>427</v>
      </c>
      <c r="I33" s="537" t="s">
        <v>427</v>
      </c>
      <c r="J33" s="537" t="s">
        <v>427</v>
      </c>
      <c r="K33" s="537" t="s">
        <v>427</v>
      </c>
      <c r="L33" s="537" t="s">
        <v>427</v>
      </c>
      <c r="M33" s="537" t="s">
        <v>427</v>
      </c>
      <c r="N33" s="537" t="s">
        <v>427</v>
      </c>
      <c r="O33" s="537" t="s">
        <v>427</v>
      </c>
      <c r="P33" s="341" t="s">
        <v>305</v>
      </c>
      <c r="Q33" s="543" t="s">
        <v>427</v>
      </c>
      <c r="R33" s="537" t="s">
        <v>427</v>
      </c>
      <c r="S33" s="537" t="s">
        <v>427</v>
      </c>
      <c r="T33" s="537" t="s">
        <v>427</v>
      </c>
      <c r="U33" s="537" t="s">
        <v>427</v>
      </c>
      <c r="V33" s="537" t="s">
        <v>427</v>
      </c>
      <c r="W33" s="541">
        <v>126</v>
      </c>
      <c r="X33" s="542">
        <v>7</v>
      </c>
      <c r="Y33" s="537" t="s">
        <v>427</v>
      </c>
      <c r="Z33" s="537" t="s">
        <v>427</v>
      </c>
      <c r="AA33" s="537" t="s">
        <v>427</v>
      </c>
      <c r="AB33" s="537" t="s">
        <v>427</v>
      </c>
      <c r="AC33" s="538">
        <v>30</v>
      </c>
      <c r="AD33" s="544">
        <v>1</v>
      </c>
    </row>
    <row r="34" spans="1:33" s="126" customFormat="1">
      <c r="A34" s="357" t="s">
        <v>306</v>
      </c>
      <c r="B34" s="533"/>
      <c r="C34" s="534"/>
      <c r="D34" s="546"/>
      <c r="E34" s="547"/>
      <c r="F34" s="546"/>
      <c r="G34" s="547"/>
      <c r="H34" s="537"/>
      <c r="I34" s="537"/>
      <c r="J34" s="537"/>
      <c r="K34" s="537"/>
      <c r="L34" s="537"/>
      <c r="M34" s="537"/>
      <c r="N34" s="537"/>
      <c r="O34" s="537"/>
      <c r="P34" s="357" t="s">
        <v>306</v>
      </c>
      <c r="Q34" s="543"/>
      <c r="R34" s="537"/>
      <c r="S34" s="537"/>
      <c r="T34" s="537"/>
      <c r="U34" s="537"/>
      <c r="V34" s="537"/>
      <c r="W34" s="541"/>
      <c r="X34" s="542"/>
      <c r="Y34" s="537"/>
      <c r="Z34" s="537"/>
      <c r="AA34" s="537"/>
      <c r="AB34" s="537"/>
      <c r="AC34" s="538"/>
      <c r="AD34" s="544"/>
    </row>
    <row r="35" spans="1:33" s="126" customFormat="1">
      <c r="A35" s="342" t="s">
        <v>307</v>
      </c>
      <c r="B35" s="533">
        <v>163</v>
      </c>
      <c r="C35" s="534">
        <v>9</v>
      </c>
      <c r="D35" s="546">
        <v>63</v>
      </c>
      <c r="E35" s="547">
        <v>3</v>
      </c>
      <c r="F35" s="546">
        <v>100</v>
      </c>
      <c r="G35" s="547">
        <v>6</v>
      </c>
      <c r="H35" s="537" t="s">
        <v>427</v>
      </c>
      <c r="I35" s="537" t="s">
        <v>427</v>
      </c>
      <c r="J35" s="537" t="s">
        <v>427</v>
      </c>
      <c r="K35" s="537" t="s">
        <v>427</v>
      </c>
      <c r="L35" s="537" t="s">
        <v>427</v>
      </c>
      <c r="M35" s="537" t="s">
        <v>427</v>
      </c>
      <c r="N35" s="537" t="s">
        <v>427</v>
      </c>
      <c r="O35" s="537" t="s">
        <v>427</v>
      </c>
      <c r="P35" s="342" t="s">
        <v>307</v>
      </c>
      <c r="Q35" s="543" t="s">
        <v>427</v>
      </c>
      <c r="R35" s="537" t="s">
        <v>427</v>
      </c>
      <c r="S35" s="537" t="s">
        <v>427</v>
      </c>
      <c r="T35" s="537" t="s">
        <v>427</v>
      </c>
      <c r="U35" s="537" t="s">
        <v>427</v>
      </c>
      <c r="V35" s="537" t="s">
        <v>427</v>
      </c>
      <c r="W35" s="537">
        <v>162</v>
      </c>
      <c r="X35" s="549">
        <v>9</v>
      </c>
      <c r="Y35" s="537" t="s">
        <v>427</v>
      </c>
      <c r="Z35" s="537" t="s">
        <v>427</v>
      </c>
      <c r="AA35" s="537" t="s">
        <v>427</v>
      </c>
      <c r="AB35" s="537" t="s">
        <v>427</v>
      </c>
      <c r="AC35" s="537">
        <v>1</v>
      </c>
      <c r="AD35" s="537" t="s">
        <v>427</v>
      </c>
    </row>
    <row r="36" spans="1:33" s="126" customFormat="1" ht="13.5" customHeight="1">
      <c r="A36" s="343" t="s">
        <v>308</v>
      </c>
      <c r="B36" s="533"/>
      <c r="C36" s="534"/>
      <c r="D36" s="546"/>
      <c r="E36" s="547"/>
      <c r="F36" s="546"/>
      <c r="G36" s="547"/>
      <c r="H36" s="537"/>
      <c r="I36" s="537"/>
      <c r="J36" s="537"/>
      <c r="K36" s="537"/>
      <c r="L36" s="537"/>
      <c r="M36" s="537"/>
      <c r="N36" s="537"/>
      <c r="O36" s="537"/>
      <c r="P36" s="343" t="s">
        <v>308</v>
      </c>
      <c r="Q36" s="543"/>
      <c r="R36" s="537"/>
      <c r="S36" s="537"/>
      <c r="T36" s="537"/>
      <c r="U36" s="537"/>
      <c r="V36" s="537"/>
      <c r="W36" s="537"/>
      <c r="X36" s="549"/>
      <c r="Y36" s="537"/>
      <c r="Z36" s="537"/>
      <c r="AA36" s="537"/>
      <c r="AB36" s="537"/>
      <c r="AC36" s="537"/>
      <c r="AD36" s="537"/>
    </row>
    <row r="37" spans="1:33" s="126" customFormat="1">
      <c r="A37" s="342" t="s">
        <v>309</v>
      </c>
      <c r="B37" s="533">
        <v>360</v>
      </c>
      <c r="C37" s="534">
        <v>12</v>
      </c>
      <c r="D37" s="546">
        <v>202</v>
      </c>
      <c r="E37" s="547">
        <v>8</v>
      </c>
      <c r="F37" s="546">
        <v>158</v>
      </c>
      <c r="G37" s="547">
        <v>5</v>
      </c>
      <c r="H37" s="537" t="s">
        <v>427</v>
      </c>
      <c r="I37" s="537" t="s">
        <v>427</v>
      </c>
      <c r="J37" s="537" t="s">
        <v>427</v>
      </c>
      <c r="K37" s="537" t="s">
        <v>427</v>
      </c>
      <c r="L37" s="537" t="s">
        <v>427</v>
      </c>
      <c r="M37" s="537" t="s">
        <v>427</v>
      </c>
      <c r="N37" s="537" t="s">
        <v>427</v>
      </c>
      <c r="O37" s="537" t="s">
        <v>427</v>
      </c>
      <c r="P37" s="342" t="s">
        <v>309</v>
      </c>
      <c r="Q37" s="543" t="s">
        <v>427</v>
      </c>
      <c r="R37" s="537" t="s">
        <v>427</v>
      </c>
      <c r="S37" s="537" t="s">
        <v>427</v>
      </c>
      <c r="T37" s="537" t="s">
        <v>427</v>
      </c>
      <c r="U37" s="537" t="s">
        <v>427</v>
      </c>
      <c r="V37" s="537" t="s">
        <v>427</v>
      </c>
      <c r="W37" s="541">
        <v>352</v>
      </c>
      <c r="X37" s="542">
        <v>12</v>
      </c>
      <c r="Y37" s="537" t="s">
        <v>427</v>
      </c>
      <c r="Z37" s="537" t="s">
        <v>427</v>
      </c>
      <c r="AA37" s="537" t="s">
        <v>427</v>
      </c>
      <c r="AB37" s="537" t="s">
        <v>427</v>
      </c>
      <c r="AC37" s="538">
        <v>8</v>
      </c>
      <c r="AD37" s="550" t="s">
        <v>427</v>
      </c>
    </row>
    <row r="38" spans="1:33" s="126" customFormat="1">
      <c r="A38" s="357" t="s">
        <v>310</v>
      </c>
      <c r="B38" s="533"/>
      <c r="C38" s="534"/>
      <c r="D38" s="546"/>
      <c r="E38" s="547"/>
      <c r="F38" s="546"/>
      <c r="G38" s="547"/>
      <c r="H38" s="537"/>
      <c r="I38" s="537"/>
      <c r="J38" s="537"/>
      <c r="K38" s="537"/>
      <c r="L38" s="537"/>
      <c r="M38" s="537"/>
      <c r="N38" s="537"/>
      <c r="O38" s="537"/>
      <c r="P38" s="357" t="s">
        <v>310</v>
      </c>
      <c r="Q38" s="543"/>
      <c r="R38" s="537"/>
      <c r="S38" s="537"/>
      <c r="T38" s="537"/>
      <c r="U38" s="537"/>
      <c r="V38" s="537"/>
      <c r="W38" s="541"/>
      <c r="X38" s="542"/>
      <c r="Y38" s="537"/>
      <c r="Z38" s="537"/>
      <c r="AA38" s="537"/>
      <c r="AB38" s="537"/>
      <c r="AC38" s="538"/>
      <c r="AD38" s="550"/>
    </row>
    <row r="39" spans="1:33" s="126" customFormat="1">
      <c r="A39" s="342" t="s">
        <v>311</v>
      </c>
      <c r="B39" s="533">
        <v>747</v>
      </c>
      <c r="C39" s="534">
        <v>420</v>
      </c>
      <c r="D39" s="546">
        <v>258</v>
      </c>
      <c r="E39" s="547">
        <v>4</v>
      </c>
      <c r="F39" s="546">
        <v>489</v>
      </c>
      <c r="G39" s="547">
        <v>416</v>
      </c>
      <c r="H39" s="537" t="s">
        <v>427</v>
      </c>
      <c r="I39" s="537" t="s">
        <v>427</v>
      </c>
      <c r="J39" s="537" t="s">
        <v>427</v>
      </c>
      <c r="K39" s="537" t="s">
        <v>427</v>
      </c>
      <c r="L39" s="537" t="s">
        <v>427</v>
      </c>
      <c r="M39" s="537" t="s">
        <v>427</v>
      </c>
      <c r="N39" s="537" t="s">
        <v>427</v>
      </c>
      <c r="O39" s="537" t="s">
        <v>427</v>
      </c>
      <c r="P39" s="342" t="s">
        <v>311</v>
      </c>
      <c r="Q39" s="543" t="s">
        <v>427</v>
      </c>
      <c r="R39" s="537" t="s">
        <v>427</v>
      </c>
      <c r="S39" s="537" t="s">
        <v>427</v>
      </c>
      <c r="T39" s="537" t="s">
        <v>427</v>
      </c>
      <c r="U39" s="537" t="s">
        <v>427</v>
      </c>
      <c r="V39" s="537" t="s">
        <v>427</v>
      </c>
      <c r="W39" s="537">
        <v>744</v>
      </c>
      <c r="X39" s="549">
        <v>420</v>
      </c>
      <c r="Y39" s="537" t="s">
        <v>427</v>
      </c>
      <c r="Z39" s="537" t="s">
        <v>427</v>
      </c>
      <c r="AA39" s="537" t="s">
        <v>427</v>
      </c>
      <c r="AB39" s="537" t="s">
        <v>427</v>
      </c>
      <c r="AC39" s="537">
        <v>3</v>
      </c>
      <c r="AD39" s="537" t="s">
        <v>427</v>
      </c>
    </row>
    <row r="40" spans="1:33" s="126" customFormat="1">
      <c r="A40" s="357" t="s">
        <v>312</v>
      </c>
      <c r="B40" s="533"/>
      <c r="C40" s="534"/>
      <c r="D40" s="546"/>
      <c r="E40" s="547"/>
      <c r="F40" s="546"/>
      <c r="G40" s="547"/>
      <c r="H40" s="537"/>
      <c r="I40" s="537"/>
      <c r="J40" s="537"/>
      <c r="K40" s="537"/>
      <c r="L40" s="537"/>
      <c r="M40" s="537"/>
      <c r="N40" s="537"/>
      <c r="O40" s="537"/>
      <c r="P40" s="357" t="s">
        <v>312</v>
      </c>
      <c r="Q40" s="543"/>
      <c r="R40" s="537"/>
      <c r="S40" s="537"/>
      <c r="T40" s="537"/>
      <c r="U40" s="537"/>
      <c r="V40" s="537"/>
      <c r="W40" s="537"/>
      <c r="X40" s="549"/>
      <c r="Y40" s="537"/>
      <c r="Z40" s="537"/>
      <c r="AA40" s="537"/>
      <c r="AB40" s="537"/>
      <c r="AC40" s="537"/>
      <c r="AD40" s="537"/>
    </row>
    <row r="41" spans="1:33" s="126" customFormat="1">
      <c r="A41" s="342" t="s">
        <v>313</v>
      </c>
      <c r="B41" s="533">
        <v>728</v>
      </c>
      <c r="C41" s="534">
        <v>7</v>
      </c>
      <c r="D41" s="546">
        <v>165</v>
      </c>
      <c r="E41" s="547">
        <v>3</v>
      </c>
      <c r="F41" s="546">
        <v>563</v>
      </c>
      <c r="G41" s="547">
        <v>4</v>
      </c>
      <c r="H41" s="537" t="s">
        <v>427</v>
      </c>
      <c r="I41" s="537" t="s">
        <v>427</v>
      </c>
      <c r="J41" s="537" t="s">
        <v>427</v>
      </c>
      <c r="K41" s="537" t="s">
        <v>427</v>
      </c>
      <c r="L41" s="537" t="s">
        <v>427</v>
      </c>
      <c r="M41" s="537" t="s">
        <v>427</v>
      </c>
      <c r="N41" s="537" t="s">
        <v>427</v>
      </c>
      <c r="O41" s="537" t="s">
        <v>427</v>
      </c>
      <c r="P41" s="342" t="s">
        <v>313</v>
      </c>
      <c r="Q41" s="543" t="s">
        <v>427</v>
      </c>
      <c r="R41" s="537" t="s">
        <v>427</v>
      </c>
      <c r="S41" s="537" t="s">
        <v>427</v>
      </c>
      <c r="T41" s="537" t="s">
        <v>427</v>
      </c>
      <c r="U41" s="537" t="s">
        <v>427</v>
      </c>
      <c r="V41" s="537" t="s">
        <v>427</v>
      </c>
      <c r="W41" s="559">
        <v>727</v>
      </c>
      <c r="X41" s="560">
        <v>7</v>
      </c>
      <c r="Y41" s="537" t="s">
        <v>427</v>
      </c>
      <c r="Z41" s="537" t="s">
        <v>427</v>
      </c>
      <c r="AA41" s="537" t="s">
        <v>427</v>
      </c>
      <c r="AB41" s="537" t="s">
        <v>427</v>
      </c>
      <c r="AC41" s="555">
        <v>1</v>
      </c>
      <c r="AD41" s="556" t="s">
        <v>427</v>
      </c>
    </row>
    <row r="42" spans="1:33" s="126" customFormat="1">
      <c r="A42" s="357" t="s">
        <v>314</v>
      </c>
      <c r="B42" s="533"/>
      <c r="C42" s="534"/>
      <c r="D42" s="551"/>
      <c r="E42" s="552"/>
      <c r="F42" s="551"/>
      <c r="G42" s="552"/>
      <c r="H42" s="537"/>
      <c r="I42" s="537"/>
      <c r="J42" s="537"/>
      <c r="K42" s="537"/>
      <c r="L42" s="537"/>
      <c r="M42" s="537"/>
      <c r="N42" s="537"/>
      <c r="O42" s="537"/>
      <c r="P42" s="357" t="s">
        <v>314</v>
      </c>
      <c r="Q42" s="543"/>
      <c r="R42" s="537"/>
      <c r="S42" s="537"/>
      <c r="T42" s="537"/>
      <c r="U42" s="537"/>
      <c r="V42" s="537"/>
      <c r="W42" s="559"/>
      <c r="X42" s="560"/>
      <c r="Y42" s="537"/>
      <c r="Z42" s="537"/>
      <c r="AA42" s="537"/>
      <c r="AB42" s="537"/>
      <c r="AC42" s="555"/>
      <c r="AD42" s="556"/>
    </row>
    <row r="43" spans="1:33" ht="6" customHeight="1" thickBot="1">
      <c r="A43" s="683"/>
      <c r="B43" s="320"/>
      <c r="C43" s="321"/>
      <c r="D43" s="322"/>
      <c r="E43" s="323"/>
      <c r="F43" s="322"/>
      <c r="G43" s="323"/>
      <c r="H43" s="324"/>
      <c r="I43" s="324"/>
      <c r="J43" s="324"/>
      <c r="K43" s="324"/>
      <c r="L43" s="324"/>
      <c r="M43" s="324"/>
      <c r="N43" s="324"/>
      <c r="O43" s="324"/>
      <c r="P43" s="684"/>
      <c r="Q43" s="325"/>
      <c r="R43" s="325"/>
      <c r="S43" s="325"/>
      <c r="T43" s="325"/>
      <c r="U43" s="325"/>
      <c r="V43" s="325"/>
      <c r="W43" s="326"/>
      <c r="X43" s="327"/>
      <c r="Y43" s="325"/>
      <c r="Z43" s="325"/>
      <c r="AA43" s="325"/>
      <c r="AB43" s="325"/>
      <c r="AC43" s="328"/>
      <c r="AD43" s="329"/>
    </row>
    <row r="44" spans="1:33" ht="8.25" customHeight="1">
      <c r="A44" s="557"/>
      <c r="B44" s="557"/>
      <c r="C44" s="557"/>
      <c r="D44" s="557"/>
      <c r="E44" s="557"/>
      <c r="F44" s="557"/>
      <c r="G44" s="557"/>
      <c r="H44" s="557"/>
      <c r="I44" s="557"/>
      <c r="J44" s="557"/>
      <c r="K44" s="557"/>
      <c r="L44" s="557"/>
      <c r="M44" s="558"/>
      <c r="N44" s="558"/>
      <c r="O44" s="558"/>
    </row>
    <row r="45" spans="1:33" ht="13.5" customHeight="1">
      <c r="A45" s="402" t="s">
        <v>160</v>
      </c>
      <c r="B45" s="402"/>
      <c r="K45" s="553"/>
      <c r="L45" s="553"/>
      <c r="M45" s="553"/>
      <c r="N45" s="553"/>
      <c r="O45" s="553"/>
      <c r="P45" s="554"/>
      <c r="Q45" s="554"/>
      <c r="AA45" s="409" t="s">
        <v>467</v>
      </c>
      <c r="AB45" s="409"/>
      <c r="AC45" s="409"/>
      <c r="AD45" s="409"/>
      <c r="AE45" s="182"/>
      <c r="AF45" s="182"/>
      <c r="AG45" s="182"/>
    </row>
    <row r="49" spans="2:2">
      <c r="B49" s="247"/>
    </row>
  </sheetData>
  <mergeCells count="388">
    <mergeCell ref="K45:O45"/>
    <mergeCell ref="P45:Q45"/>
    <mergeCell ref="AA45:AD45"/>
    <mergeCell ref="AA41:AA42"/>
    <mergeCell ref="AB41:AB42"/>
    <mergeCell ref="AC41:AC42"/>
    <mergeCell ref="AD41:AD42"/>
    <mergeCell ref="A44:L44"/>
    <mergeCell ref="M44:O44"/>
    <mergeCell ref="U41:U42"/>
    <mergeCell ref="V41:V42"/>
    <mergeCell ref="W41:W42"/>
    <mergeCell ref="X41:X42"/>
    <mergeCell ref="Y41:Y42"/>
    <mergeCell ref="Z41:Z42"/>
    <mergeCell ref="N41:N42"/>
    <mergeCell ref="O41:O42"/>
    <mergeCell ref="Q41:Q42"/>
    <mergeCell ref="R41:R42"/>
    <mergeCell ref="S41:S42"/>
    <mergeCell ref="T41:T42"/>
    <mergeCell ref="H41:H42"/>
    <mergeCell ref="I41:I42"/>
    <mergeCell ref="J41:J42"/>
    <mergeCell ref="K41:K42"/>
    <mergeCell ref="L41:L42"/>
    <mergeCell ref="M41:M42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G41:G42"/>
    <mergeCell ref="U39:U40"/>
    <mergeCell ref="V39:V40"/>
    <mergeCell ref="W39:W40"/>
    <mergeCell ref="X39:X40"/>
    <mergeCell ref="Y39:Y40"/>
    <mergeCell ref="Z39:Z40"/>
    <mergeCell ref="N39:N40"/>
    <mergeCell ref="O39:O40"/>
    <mergeCell ref="Q39:Q40"/>
    <mergeCell ref="R39:R40"/>
    <mergeCell ref="S39:S40"/>
    <mergeCell ref="T39:T40"/>
    <mergeCell ref="H39:H40"/>
    <mergeCell ref="I39:I40"/>
    <mergeCell ref="J39:J40"/>
    <mergeCell ref="K39:K40"/>
    <mergeCell ref="L39:L40"/>
    <mergeCell ref="M39:M40"/>
    <mergeCell ref="AA37:AA38"/>
    <mergeCell ref="AB37:AB38"/>
    <mergeCell ref="L37:L38"/>
    <mergeCell ref="M37:M38"/>
    <mergeCell ref="AC37:AC38"/>
    <mergeCell ref="AD37:AD38"/>
    <mergeCell ref="B39:B40"/>
    <mergeCell ref="C39:C40"/>
    <mergeCell ref="D39:D40"/>
    <mergeCell ref="E39:E40"/>
    <mergeCell ref="F39:F40"/>
    <mergeCell ref="G39:G40"/>
    <mergeCell ref="U37:U38"/>
    <mergeCell ref="V37:V38"/>
    <mergeCell ref="W37:W38"/>
    <mergeCell ref="X37:X38"/>
    <mergeCell ref="Y37:Y38"/>
    <mergeCell ref="Z37:Z38"/>
    <mergeCell ref="N37:N38"/>
    <mergeCell ref="O37:O38"/>
    <mergeCell ref="Q37:Q38"/>
    <mergeCell ref="R37:R38"/>
    <mergeCell ref="S37:S38"/>
    <mergeCell ref="T37:T38"/>
    <mergeCell ref="H37:H38"/>
    <mergeCell ref="I37:I38"/>
    <mergeCell ref="J37:J38"/>
    <mergeCell ref="K37:K38"/>
    <mergeCell ref="AA35:AA36"/>
    <mergeCell ref="AB35:AB36"/>
    <mergeCell ref="AC35:AC36"/>
    <mergeCell ref="AD35:AD36"/>
    <mergeCell ref="B37:B38"/>
    <mergeCell ref="C37:C38"/>
    <mergeCell ref="D37:D38"/>
    <mergeCell ref="E37:E38"/>
    <mergeCell ref="F37:F38"/>
    <mergeCell ref="G37:G38"/>
    <mergeCell ref="U35:U36"/>
    <mergeCell ref="V35:V36"/>
    <mergeCell ref="W35:W36"/>
    <mergeCell ref="X35:X36"/>
    <mergeCell ref="Y35:Y36"/>
    <mergeCell ref="Z35:Z36"/>
    <mergeCell ref="N35:N36"/>
    <mergeCell ref="O35:O36"/>
    <mergeCell ref="Q35:Q36"/>
    <mergeCell ref="R35:R36"/>
    <mergeCell ref="S35:S36"/>
    <mergeCell ref="T35:T36"/>
    <mergeCell ref="H35:H36"/>
    <mergeCell ref="I35:I36"/>
    <mergeCell ref="J35:J36"/>
    <mergeCell ref="K35:K36"/>
    <mergeCell ref="L35:L36"/>
    <mergeCell ref="M35:M36"/>
    <mergeCell ref="AA33:AA34"/>
    <mergeCell ref="AB33:AB34"/>
    <mergeCell ref="AC33:AC34"/>
    <mergeCell ref="AD33:AD34"/>
    <mergeCell ref="B35:B36"/>
    <mergeCell ref="C35:C36"/>
    <mergeCell ref="D35:D36"/>
    <mergeCell ref="E35:E36"/>
    <mergeCell ref="F35:F36"/>
    <mergeCell ref="G35:G36"/>
    <mergeCell ref="U33:U34"/>
    <mergeCell ref="V33:V34"/>
    <mergeCell ref="W33:W34"/>
    <mergeCell ref="X33:X34"/>
    <mergeCell ref="Y33:Y34"/>
    <mergeCell ref="Z33:Z34"/>
    <mergeCell ref="N33:N34"/>
    <mergeCell ref="O33:O34"/>
    <mergeCell ref="Q33:Q34"/>
    <mergeCell ref="R33:R34"/>
    <mergeCell ref="S33:S34"/>
    <mergeCell ref="T33:T34"/>
    <mergeCell ref="H33:H34"/>
    <mergeCell ref="I33:I34"/>
    <mergeCell ref="J33:J34"/>
    <mergeCell ref="K33:K34"/>
    <mergeCell ref="L33:L34"/>
    <mergeCell ref="M33:M34"/>
    <mergeCell ref="AA31:AA32"/>
    <mergeCell ref="K31:K32"/>
    <mergeCell ref="L31:L32"/>
    <mergeCell ref="M31:M32"/>
    <mergeCell ref="AB31:AB32"/>
    <mergeCell ref="AC31:AC32"/>
    <mergeCell ref="AD31:AD32"/>
    <mergeCell ref="B33:B34"/>
    <mergeCell ref="C33:C34"/>
    <mergeCell ref="D33:D34"/>
    <mergeCell ref="E33:E34"/>
    <mergeCell ref="F33:F34"/>
    <mergeCell ref="G33:G34"/>
    <mergeCell ref="U31:U32"/>
    <mergeCell ref="V31:V32"/>
    <mergeCell ref="W31:W32"/>
    <mergeCell ref="X31:X32"/>
    <mergeCell ref="Y31:Y32"/>
    <mergeCell ref="Z31:Z32"/>
    <mergeCell ref="N31:N32"/>
    <mergeCell ref="O31:O32"/>
    <mergeCell ref="Q31:Q32"/>
    <mergeCell ref="R31:R32"/>
    <mergeCell ref="S31:S32"/>
    <mergeCell ref="T31:T32"/>
    <mergeCell ref="H31:H32"/>
    <mergeCell ref="I31:I32"/>
    <mergeCell ref="J31:J32"/>
    <mergeCell ref="AA29:AA30"/>
    <mergeCell ref="AB29:AB30"/>
    <mergeCell ref="AC29:AC30"/>
    <mergeCell ref="AD29:AD30"/>
    <mergeCell ref="B31:B32"/>
    <mergeCell ref="C31:C32"/>
    <mergeCell ref="D31:D32"/>
    <mergeCell ref="E31:E32"/>
    <mergeCell ref="F31:F32"/>
    <mergeCell ref="G31:G32"/>
    <mergeCell ref="U29:U30"/>
    <mergeCell ref="V29:V30"/>
    <mergeCell ref="W29:W30"/>
    <mergeCell ref="X29:X30"/>
    <mergeCell ref="Y29:Y30"/>
    <mergeCell ref="Z29:Z30"/>
    <mergeCell ref="N29:N30"/>
    <mergeCell ref="O29:O30"/>
    <mergeCell ref="Q29:Q30"/>
    <mergeCell ref="R29:R30"/>
    <mergeCell ref="S29:S30"/>
    <mergeCell ref="T29:T30"/>
    <mergeCell ref="H29:H30"/>
    <mergeCell ref="I29:I30"/>
    <mergeCell ref="J29:J30"/>
    <mergeCell ref="K29:K30"/>
    <mergeCell ref="L29:L30"/>
    <mergeCell ref="M29:M30"/>
    <mergeCell ref="AA27:AA28"/>
    <mergeCell ref="AB27:AB28"/>
    <mergeCell ref="AC27:AC28"/>
    <mergeCell ref="AD27:AD28"/>
    <mergeCell ref="B29:B30"/>
    <mergeCell ref="C29:C30"/>
    <mergeCell ref="D29:D30"/>
    <mergeCell ref="E29:E30"/>
    <mergeCell ref="F29:F30"/>
    <mergeCell ref="G29:G30"/>
    <mergeCell ref="U27:U28"/>
    <mergeCell ref="V27:V28"/>
    <mergeCell ref="W27:W28"/>
    <mergeCell ref="X27:X28"/>
    <mergeCell ref="Y27:Y28"/>
    <mergeCell ref="Z27:Z28"/>
    <mergeCell ref="N27:N28"/>
    <mergeCell ref="O27:O28"/>
    <mergeCell ref="Q27:Q28"/>
    <mergeCell ref="R27:R28"/>
    <mergeCell ref="S27:S28"/>
    <mergeCell ref="T27:T28"/>
    <mergeCell ref="H27:H28"/>
    <mergeCell ref="I27:I28"/>
    <mergeCell ref="J27:J28"/>
    <mergeCell ref="K27:K28"/>
    <mergeCell ref="L27:L28"/>
    <mergeCell ref="M27:M28"/>
    <mergeCell ref="AA25:AA26"/>
    <mergeCell ref="K25:K26"/>
    <mergeCell ref="L25:L26"/>
    <mergeCell ref="M25:M26"/>
    <mergeCell ref="AB25:AB26"/>
    <mergeCell ref="AC25:AC26"/>
    <mergeCell ref="AD25:AD26"/>
    <mergeCell ref="B27:B28"/>
    <mergeCell ref="C27:C28"/>
    <mergeCell ref="D27:D28"/>
    <mergeCell ref="E27:E28"/>
    <mergeCell ref="F27:F28"/>
    <mergeCell ref="G27:G28"/>
    <mergeCell ref="U25:U26"/>
    <mergeCell ref="V25:V26"/>
    <mergeCell ref="W25:W26"/>
    <mergeCell ref="X25:X26"/>
    <mergeCell ref="Y25:Y26"/>
    <mergeCell ref="Z25:Z26"/>
    <mergeCell ref="N25:N26"/>
    <mergeCell ref="O25:O26"/>
    <mergeCell ref="Q25:Q26"/>
    <mergeCell ref="R25:R26"/>
    <mergeCell ref="S25:S26"/>
    <mergeCell ref="T25:T26"/>
    <mergeCell ref="H25:H26"/>
    <mergeCell ref="I25:I26"/>
    <mergeCell ref="J25:J26"/>
    <mergeCell ref="AA23:AA24"/>
    <mergeCell ref="AB23:AB24"/>
    <mergeCell ref="AC23:AC24"/>
    <mergeCell ref="AD23:AD24"/>
    <mergeCell ref="B25:B26"/>
    <mergeCell ref="C25:C26"/>
    <mergeCell ref="D25:D26"/>
    <mergeCell ref="E25:E26"/>
    <mergeCell ref="F25:F26"/>
    <mergeCell ref="G25:G26"/>
    <mergeCell ref="U23:U24"/>
    <mergeCell ref="V23:V24"/>
    <mergeCell ref="W23:W24"/>
    <mergeCell ref="X23:X24"/>
    <mergeCell ref="Y23:Y24"/>
    <mergeCell ref="Z23:Z24"/>
    <mergeCell ref="N23:N24"/>
    <mergeCell ref="O23:O24"/>
    <mergeCell ref="Q23:Q24"/>
    <mergeCell ref="R23:R24"/>
    <mergeCell ref="S23:S24"/>
    <mergeCell ref="T23:T24"/>
    <mergeCell ref="H23:H24"/>
    <mergeCell ref="I23:I24"/>
    <mergeCell ref="J23:J24"/>
    <mergeCell ref="K23:K24"/>
    <mergeCell ref="L23:L24"/>
    <mergeCell ref="M23:M24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G23:G24"/>
    <mergeCell ref="U21:U22"/>
    <mergeCell ref="V21:V22"/>
    <mergeCell ref="W21:W22"/>
    <mergeCell ref="X21:X22"/>
    <mergeCell ref="Y21:Y22"/>
    <mergeCell ref="Z21:Z22"/>
    <mergeCell ref="N21:N22"/>
    <mergeCell ref="O21:O22"/>
    <mergeCell ref="Q21:Q22"/>
    <mergeCell ref="R21:R22"/>
    <mergeCell ref="T21:T22"/>
    <mergeCell ref="H21:H22"/>
    <mergeCell ref="I21:I22"/>
    <mergeCell ref="J21:J22"/>
    <mergeCell ref="K21:K22"/>
    <mergeCell ref="L21:L22"/>
    <mergeCell ref="M21:M22"/>
    <mergeCell ref="AA19:AA20"/>
    <mergeCell ref="K19:K20"/>
    <mergeCell ref="L19:L20"/>
    <mergeCell ref="M19:M20"/>
    <mergeCell ref="AC19:AC20"/>
    <mergeCell ref="AD19:AD20"/>
    <mergeCell ref="B21:B22"/>
    <mergeCell ref="C21:C22"/>
    <mergeCell ref="D21:D22"/>
    <mergeCell ref="E21:E22"/>
    <mergeCell ref="F21:F22"/>
    <mergeCell ref="G21:G22"/>
    <mergeCell ref="U19:U20"/>
    <mergeCell ref="V19:V20"/>
    <mergeCell ref="W19:W20"/>
    <mergeCell ref="X19:X20"/>
    <mergeCell ref="Y19:Y20"/>
    <mergeCell ref="Z19:Z20"/>
    <mergeCell ref="N19:N20"/>
    <mergeCell ref="O19:O20"/>
    <mergeCell ref="Q19:Q20"/>
    <mergeCell ref="R19:R20"/>
    <mergeCell ref="S19:S20"/>
    <mergeCell ref="T19:T20"/>
    <mergeCell ref="H19:H20"/>
    <mergeCell ref="I19:I20"/>
    <mergeCell ref="J19:J20"/>
    <mergeCell ref="S21:S22"/>
    <mergeCell ref="S7:T8"/>
    <mergeCell ref="U7:V8"/>
    <mergeCell ref="W7:X8"/>
    <mergeCell ref="Y7:Z8"/>
    <mergeCell ref="AA7:AB8"/>
    <mergeCell ref="B19:B20"/>
    <mergeCell ref="C19:C20"/>
    <mergeCell ref="D19:D20"/>
    <mergeCell ref="E19:E20"/>
    <mergeCell ref="F19:F20"/>
    <mergeCell ref="G19:G20"/>
    <mergeCell ref="S9:T9"/>
    <mergeCell ref="U9:V9"/>
    <mergeCell ref="W9:X9"/>
    <mergeCell ref="AB19:AB20"/>
    <mergeCell ref="Q8:R9"/>
    <mergeCell ref="A9:A11"/>
    <mergeCell ref="D9:E9"/>
    <mergeCell ref="F9:G9"/>
    <mergeCell ref="H9:I9"/>
    <mergeCell ref="J9:K9"/>
    <mergeCell ref="L9:M9"/>
    <mergeCell ref="N9:O9"/>
    <mergeCell ref="P9:P11"/>
    <mergeCell ref="B8:C9"/>
    <mergeCell ref="D8:E8"/>
    <mergeCell ref="F8:G8"/>
    <mergeCell ref="H8:I8"/>
    <mergeCell ref="J8:K8"/>
    <mergeCell ref="L8:M8"/>
    <mergeCell ref="A45:B45"/>
    <mergeCell ref="A1:O1"/>
    <mergeCell ref="P1:AD1"/>
    <mergeCell ref="A2:O2"/>
    <mergeCell ref="P2:AD2"/>
    <mergeCell ref="A4:C4"/>
    <mergeCell ref="L4:O4"/>
    <mergeCell ref="P4:R4"/>
    <mergeCell ref="AA4:AD4"/>
    <mergeCell ref="AC7:AD8"/>
    <mergeCell ref="A5:A8"/>
    <mergeCell ref="B5:C7"/>
    <mergeCell ref="D5:O5"/>
    <mergeCell ref="P5:P8"/>
    <mergeCell ref="Q5:R5"/>
    <mergeCell ref="S5:AD6"/>
    <mergeCell ref="D6:O6"/>
    <mergeCell ref="Q6:R6"/>
    <mergeCell ref="D7:O7"/>
    <mergeCell ref="Q7:R7"/>
    <mergeCell ref="Y9:Z9"/>
    <mergeCell ref="AA9:AB9"/>
    <mergeCell ref="AC9:AD9"/>
    <mergeCell ref="N8:O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43"/>
  <sheetViews>
    <sheetView workbookViewId="0">
      <selection activeCell="E16" sqref="E16"/>
    </sheetView>
  </sheetViews>
  <sheetFormatPr defaultRowHeight="13.5"/>
  <cols>
    <col min="1" max="1" width="6.5546875" style="106" customWidth="1"/>
    <col min="2" max="2" width="3.6640625" style="106" customWidth="1"/>
    <col min="3" max="3" width="7.5546875" style="106" customWidth="1"/>
    <col min="4" max="4" width="3.44140625" style="106" customWidth="1"/>
    <col min="5" max="5" width="7" style="106" customWidth="1"/>
    <col min="6" max="6" width="3.44140625" style="106" customWidth="1"/>
    <col min="7" max="7" width="4.21875" style="106" customWidth="1"/>
    <col min="8" max="8" width="3.5546875" style="106" customWidth="1"/>
    <col min="9" max="9" width="7.33203125" style="106" customWidth="1"/>
    <col min="10" max="17" width="3.44140625" style="106" customWidth="1"/>
    <col min="18" max="18" width="10.21875" style="106" bestFit="1" customWidth="1"/>
    <col min="19" max="256" width="8.88671875" style="106"/>
    <col min="257" max="257" width="6.5546875" style="106" customWidth="1"/>
    <col min="258" max="258" width="3.6640625" style="106" customWidth="1"/>
    <col min="259" max="259" width="7.5546875" style="106" customWidth="1"/>
    <col min="260" max="260" width="3.44140625" style="106" customWidth="1"/>
    <col min="261" max="261" width="7" style="106" customWidth="1"/>
    <col min="262" max="262" width="3.44140625" style="106" customWidth="1"/>
    <col min="263" max="263" width="4.21875" style="106" customWidth="1"/>
    <col min="264" max="264" width="3.5546875" style="106" customWidth="1"/>
    <col min="265" max="265" width="7.33203125" style="106" customWidth="1"/>
    <col min="266" max="273" width="3.33203125" style="106" customWidth="1"/>
    <col min="274" max="274" width="10.21875" style="106" bestFit="1" customWidth="1"/>
    <col min="275" max="512" width="8.88671875" style="106"/>
    <col min="513" max="513" width="6.5546875" style="106" customWidth="1"/>
    <col min="514" max="514" width="3.6640625" style="106" customWidth="1"/>
    <col min="515" max="515" width="7.5546875" style="106" customWidth="1"/>
    <col min="516" max="516" width="3.44140625" style="106" customWidth="1"/>
    <col min="517" max="517" width="7" style="106" customWidth="1"/>
    <col min="518" max="518" width="3.44140625" style="106" customWidth="1"/>
    <col min="519" max="519" width="4.21875" style="106" customWidth="1"/>
    <col min="520" max="520" width="3.5546875" style="106" customWidth="1"/>
    <col min="521" max="521" width="7.33203125" style="106" customWidth="1"/>
    <col min="522" max="529" width="3.33203125" style="106" customWidth="1"/>
    <col min="530" max="530" width="10.21875" style="106" bestFit="1" customWidth="1"/>
    <col min="531" max="768" width="8.88671875" style="106"/>
    <col min="769" max="769" width="6.5546875" style="106" customWidth="1"/>
    <col min="770" max="770" width="3.6640625" style="106" customWidth="1"/>
    <col min="771" max="771" width="7.5546875" style="106" customWidth="1"/>
    <col min="772" max="772" width="3.44140625" style="106" customWidth="1"/>
    <col min="773" max="773" width="7" style="106" customWidth="1"/>
    <col min="774" max="774" width="3.44140625" style="106" customWidth="1"/>
    <col min="775" max="775" width="4.21875" style="106" customWidth="1"/>
    <col min="776" max="776" width="3.5546875" style="106" customWidth="1"/>
    <col min="777" max="777" width="7.33203125" style="106" customWidth="1"/>
    <col min="778" max="785" width="3.33203125" style="106" customWidth="1"/>
    <col min="786" max="786" width="10.21875" style="106" bestFit="1" customWidth="1"/>
    <col min="787" max="1024" width="8.88671875" style="106"/>
    <col min="1025" max="1025" width="6.5546875" style="106" customWidth="1"/>
    <col min="1026" max="1026" width="3.6640625" style="106" customWidth="1"/>
    <col min="1027" max="1027" width="7.5546875" style="106" customWidth="1"/>
    <col min="1028" max="1028" width="3.44140625" style="106" customWidth="1"/>
    <col min="1029" max="1029" width="7" style="106" customWidth="1"/>
    <col min="1030" max="1030" width="3.44140625" style="106" customWidth="1"/>
    <col min="1031" max="1031" width="4.21875" style="106" customWidth="1"/>
    <col min="1032" max="1032" width="3.5546875" style="106" customWidth="1"/>
    <col min="1033" max="1033" width="7.33203125" style="106" customWidth="1"/>
    <col min="1034" max="1041" width="3.33203125" style="106" customWidth="1"/>
    <col min="1042" max="1042" width="10.21875" style="106" bestFit="1" customWidth="1"/>
    <col min="1043" max="1280" width="8.88671875" style="106"/>
    <col min="1281" max="1281" width="6.5546875" style="106" customWidth="1"/>
    <col min="1282" max="1282" width="3.6640625" style="106" customWidth="1"/>
    <col min="1283" max="1283" width="7.5546875" style="106" customWidth="1"/>
    <col min="1284" max="1284" width="3.44140625" style="106" customWidth="1"/>
    <col min="1285" max="1285" width="7" style="106" customWidth="1"/>
    <col min="1286" max="1286" width="3.44140625" style="106" customWidth="1"/>
    <col min="1287" max="1287" width="4.21875" style="106" customWidth="1"/>
    <col min="1288" max="1288" width="3.5546875" style="106" customWidth="1"/>
    <col min="1289" max="1289" width="7.33203125" style="106" customWidth="1"/>
    <col min="1290" max="1297" width="3.33203125" style="106" customWidth="1"/>
    <col min="1298" max="1298" width="10.21875" style="106" bestFit="1" customWidth="1"/>
    <col min="1299" max="1536" width="8.88671875" style="106"/>
    <col min="1537" max="1537" width="6.5546875" style="106" customWidth="1"/>
    <col min="1538" max="1538" width="3.6640625" style="106" customWidth="1"/>
    <col min="1539" max="1539" width="7.5546875" style="106" customWidth="1"/>
    <col min="1540" max="1540" width="3.44140625" style="106" customWidth="1"/>
    <col min="1541" max="1541" width="7" style="106" customWidth="1"/>
    <col min="1542" max="1542" width="3.44140625" style="106" customWidth="1"/>
    <col min="1543" max="1543" width="4.21875" style="106" customWidth="1"/>
    <col min="1544" max="1544" width="3.5546875" style="106" customWidth="1"/>
    <col min="1545" max="1545" width="7.33203125" style="106" customWidth="1"/>
    <col min="1546" max="1553" width="3.33203125" style="106" customWidth="1"/>
    <col min="1554" max="1554" width="10.21875" style="106" bestFit="1" customWidth="1"/>
    <col min="1555" max="1792" width="8.88671875" style="106"/>
    <col min="1793" max="1793" width="6.5546875" style="106" customWidth="1"/>
    <col min="1794" max="1794" width="3.6640625" style="106" customWidth="1"/>
    <col min="1795" max="1795" width="7.5546875" style="106" customWidth="1"/>
    <col min="1796" max="1796" width="3.44140625" style="106" customWidth="1"/>
    <col min="1797" max="1797" width="7" style="106" customWidth="1"/>
    <col min="1798" max="1798" width="3.44140625" style="106" customWidth="1"/>
    <col min="1799" max="1799" width="4.21875" style="106" customWidth="1"/>
    <col min="1800" max="1800" width="3.5546875" style="106" customWidth="1"/>
    <col min="1801" max="1801" width="7.33203125" style="106" customWidth="1"/>
    <col min="1802" max="1809" width="3.33203125" style="106" customWidth="1"/>
    <col min="1810" max="1810" width="10.21875" style="106" bestFit="1" customWidth="1"/>
    <col min="1811" max="2048" width="8.88671875" style="106"/>
    <col min="2049" max="2049" width="6.5546875" style="106" customWidth="1"/>
    <col min="2050" max="2050" width="3.6640625" style="106" customWidth="1"/>
    <col min="2051" max="2051" width="7.5546875" style="106" customWidth="1"/>
    <col min="2052" max="2052" width="3.44140625" style="106" customWidth="1"/>
    <col min="2053" max="2053" width="7" style="106" customWidth="1"/>
    <col min="2054" max="2054" width="3.44140625" style="106" customWidth="1"/>
    <col min="2055" max="2055" width="4.21875" style="106" customWidth="1"/>
    <col min="2056" max="2056" width="3.5546875" style="106" customWidth="1"/>
    <col min="2057" max="2057" width="7.33203125" style="106" customWidth="1"/>
    <col min="2058" max="2065" width="3.33203125" style="106" customWidth="1"/>
    <col min="2066" max="2066" width="10.21875" style="106" bestFit="1" customWidth="1"/>
    <col min="2067" max="2304" width="8.88671875" style="106"/>
    <col min="2305" max="2305" width="6.5546875" style="106" customWidth="1"/>
    <col min="2306" max="2306" width="3.6640625" style="106" customWidth="1"/>
    <col min="2307" max="2307" width="7.5546875" style="106" customWidth="1"/>
    <col min="2308" max="2308" width="3.44140625" style="106" customWidth="1"/>
    <col min="2309" max="2309" width="7" style="106" customWidth="1"/>
    <col min="2310" max="2310" width="3.44140625" style="106" customWidth="1"/>
    <col min="2311" max="2311" width="4.21875" style="106" customWidth="1"/>
    <col min="2312" max="2312" width="3.5546875" style="106" customWidth="1"/>
    <col min="2313" max="2313" width="7.33203125" style="106" customWidth="1"/>
    <col min="2314" max="2321" width="3.33203125" style="106" customWidth="1"/>
    <col min="2322" max="2322" width="10.21875" style="106" bestFit="1" customWidth="1"/>
    <col min="2323" max="2560" width="8.88671875" style="106"/>
    <col min="2561" max="2561" width="6.5546875" style="106" customWidth="1"/>
    <col min="2562" max="2562" width="3.6640625" style="106" customWidth="1"/>
    <col min="2563" max="2563" width="7.5546875" style="106" customWidth="1"/>
    <col min="2564" max="2564" width="3.44140625" style="106" customWidth="1"/>
    <col min="2565" max="2565" width="7" style="106" customWidth="1"/>
    <col min="2566" max="2566" width="3.44140625" style="106" customWidth="1"/>
    <col min="2567" max="2567" width="4.21875" style="106" customWidth="1"/>
    <col min="2568" max="2568" width="3.5546875" style="106" customWidth="1"/>
    <col min="2569" max="2569" width="7.33203125" style="106" customWidth="1"/>
    <col min="2570" max="2577" width="3.33203125" style="106" customWidth="1"/>
    <col min="2578" max="2578" width="10.21875" style="106" bestFit="1" customWidth="1"/>
    <col min="2579" max="2816" width="8.88671875" style="106"/>
    <col min="2817" max="2817" width="6.5546875" style="106" customWidth="1"/>
    <col min="2818" max="2818" width="3.6640625" style="106" customWidth="1"/>
    <col min="2819" max="2819" width="7.5546875" style="106" customWidth="1"/>
    <col min="2820" max="2820" width="3.44140625" style="106" customWidth="1"/>
    <col min="2821" max="2821" width="7" style="106" customWidth="1"/>
    <col min="2822" max="2822" width="3.44140625" style="106" customWidth="1"/>
    <col min="2823" max="2823" width="4.21875" style="106" customWidth="1"/>
    <col min="2824" max="2824" width="3.5546875" style="106" customWidth="1"/>
    <col min="2825" max="2825" width="7.33203125" style="106" customWidth="1"/>
    <col min="2826" max="2833" width="3.33203125" style="106" customWidth="1"/>
    <col min="2834" max="2834" width="10.21875" style="106" bestFit="1" customWidth="1"/>
    <col min="2835" max="3072" width="8.88671875" style="106"/>
    <col min="3073" max="3073" width="6.5546875" style="106" customWidth="1"/>
    <col min="3074" max="3074" width="3.6640625" style="106" customWidth="1"/>
    <col min="3075" max="3075" width="7.5546875" style="106" customWidth="1"/>
    <col min="3076" max="3076" width="3.44140625" style="106" customWidth="1"/>
    <col min="3077" max="3077" width="7" style="106" customWidth="1"/>
    <col min="3078" max="3078" width="3.44140625" style="106" customWidth="1"/>
    <col min="3079" max="3079" width="4.21875" style="106" customWidth="1"/>
    <col min="3080" max="3080" width="3.5546875" style="106" customWidth="1"/>
    <col min="3081" max="3081" width="7.33203125" style="106" customWidth="1"/>
    <col min="3082" max="3089" width="3.33203125" style="106" customWidth="1"/>
    <col min="3090" max="3090" width="10.21875" style="106" bestFit="1" customWidth="1"/>
    <col min="3091" max="3328" width="8.88671875" style="106"/>
    <col min="3329" max="3329" width="6.5546875" style="106" customWidth="1"/>
    <col min="3330" max="3330" width="3.6640625" style="106" customWidth="1"/>
    <col min="3331" max="3331" width="7.5546875" style="106" customWidth="1"/>
    <col min="3332" max="3332" width="3.44140625" style="106" customWidth="1"/>
    <col min="3333" max="3333" width="7" style="106" customWidth="1"/>
    <col min="3334" max="3334" width="3.44140625" style="106" customWidth="1"/>
    <col min="3335" max="3335" width="4.21875" style="106" customWidth="1"/>
    <col min="3336" max="3336" width="3.5546875" style="106" customWidth="1"/>
    <col min="3337" max="3337" width="7.33203125" style="106" customWidth="1"/>
    <col min="3338" max="3345" width="3.33203125" style="106" customWidth="1"/>
    <col min="3346" max="3346" width="10.21875" style="106" bestFit="1" customWidth="1"/>
    <col min="3347" max="3584" width="8.88671875" style="106"/>
    <col min="3585" max="3585" width="6.5546875" style="106" customWidth="1"/>
    <col min="3586" max="3586" width="3.6640625" style="106" customWidth="1"/>
    <col min="3587" max="3587" width="7.5546875" style="106" customWidth="1"/>
    <col min="3588" max="3588" width="3.44140625" style="106" customWidth="1"/>
    <col min="3589" max="3589" width="7" style="106" customWidth="1"/>
    <col min="3590" max="3590" width="3.44140625" style="106" customWidth="1"/>
    <col min="3591" max="3591" width="4.21875" style="106" customWidth="1"/>
    <col min="3592" max="3592" width="3.5546875" style="106" customWidth="1"/>
    <col min="3593" max="3593" width="7.33203125" style="106" customWidth="1"/>
    <col min="3594" max="3601" width="3.33203125" style="106" customWidth="1"/>
    <col min="3602" max="3602" width="10.21875" style="106" bestFit="1" customWidth="1"/>
    <col min="3603" max="3840" width="8.88671875" style="106"/>
    <col min="3841" max="3841" width="6.5546875" style="106" customWidth="1"/>
    <col min="3842" max="3842" width="3.6640625" style="106" customWidth="1"/>
    <col min="3843" max="3843" width="7.5546875" style="106" customWidth="1"/>
    <col min="3844" max="3844" width="3.44140625" style="106" customWidth="1"/>
    <col min="3845" max="3845" width="7" style="106" customWidth="1"/>
    <col min="3846" max="3846" width="3.44140625" style="106" customWidth="1"/>
    <col min="3847" max="3847" width="4.21875" style="106" customWidth="1"/>
    <col min="3848" max="3848" width="3.5546875" style="106" customWidth="1"/>
    <col min="3849" max="3849" width="7.33203125" style="106" customWidth="1"/>
    <col min="3850" max="3857" width="3.33203125" style="106" customWidth="1"/>
    <col min="3858" max="3858" width="10.21875" style="106" bestFit="1" customWidth="1"/>
    <col min="3859" max="4096" width="8.88671875" style="106"/>
    <col min="4097" max="4097" width="6.5546875" style="106" customWidth="1"/>
    <col min="4098" max="4098" width="3.6640625" style="106" customWidth="1"/>
    <col min="4099" max="4099" width="7.5546875" style="106" customWidth="1"/>
    <col min="4100" max="4100" width="3.44140625" style="106" customWidth="1"/>
    <col min="4101" max="4101" width="7" style="106" customWidth="1"/>
    <col min="4102" max="4102" width="3.44140625" style="106" customWidth="1"/>
    <col min="4103" max="4103" width="4.21875" style="106" customWidth="1"/>
    <col min="4104" max="4104" width="3.5546875" style="106" customWidth="1"/>
    <col min="4105" max="4105" width="7.33203125" style="106" customWidth="1"/>
    <col min="4106" max="4113" width="3.33203125" style="106" customWidth="1"/>
    <col min="4114" max="4114" width="10.21875" style="106" bestFit="1" customWidth="1"/>
    <col min="4115" max="4352" width="8.88671875" style="106"/>
    <col min="4353" max="4353" width="6.5546875" style="106" customWidth="1"/>
    <col min="4354" max="4354" width="3.6640625" style="106" customWidth="1"/>
    <col min="4355" max="4355" width="7.5546875" style="106" customWidth="1"/>
    <col min="4356" max="4356" width="3.44140625" style="106" customWidth="1"/>
    <col min="4357" max="4357" width="7" style="106" customWidth="1"/>
    <col min="4358" max="4358" width="3.44140625" style="106" customWidth="1"/>
    <col min="4359" max="4359" width="4.21875" style="106" customWidth="1"/>
    <col min="4360" max="4360" width="3.5546875" style="106" customWidth="1"/>
    <col min="4361" max="4361" width="7.33203125" style="106" customWidth="1"/>
    <col min="4362" max="4369" width="3.33203125" style="106" customWidth="1"/>
    <col min="4370" max="4370" width="10.21875" style="106" bestFit="1" customWidth="1"/>
    <col min="4371" max="4608" width="8.88671875" style="106"/>
    <col min="4609" max="4609" width="6.5546875" style="106" customWidth="1"/>
    <col min="4610" max="4610" width="3.6640625" style="106" customWidth="1"/>
    <col min="4611" max="4611" width="7.5546875" style="106" customWidth="1"/>
    <col min="4612" max="4612" width="3.44140625" style="106" customWidth="1"/>
    <col min="4613" max="4613" width="7" style="106" customWidth="1"/>
    <col min="4614" max="4614" width="3.44140625" style="106" customWidth="1"/>
    <col min="4615" max="4615" width="4.21875" style="106" customWidth="1"/>
    <col min="4616" max="4616" width="3.5546875" style="106" customWidth="1"/>
    <col min="4617" max="4617" width="7.33203125" style="106" customWidth="1"/>
    <col min="4618" max="4625" width="3.33203125" style="106" customWidth="1"/>
    <col min="4626" max="4626" width="10.21875" style="106" bestFit="1" customWidth="1"/>
    <col min="4627" max="4864" width="8.88671875" style="106"/>
    <col min="4865" max="4865" width="6.5546875" style="106" customWidth="1"/>
    <col min="4866" max="4866" width="3.6640625" style="106" customWidth="1"/>
    <col min="4867" max="4867" width="7.5546875" style="106" customWidth="1"/>
    <col min="4868" max="4868" width="3.44140625" style="106" customWidth="1"/>
    <col min="4869" max="4869" width="7" style="106" customWidth="1"/>
    <col min="4870" max="4870" width="3.44140625" style="106" customWidth="1"/>
    <col min="4871" max="4871" width="4.21875" style="106" customWidth="1"/>
    <col min="4872" max="4872" width="3.5546875" style="106" customWidth="1"/>
    <col min="4873" max="4873" width="7.33203125" style="106" customWidth="1"/>
    <col min="4874" max="4881" width="3.33203125" style="106" customWidth="1"/>
    <col min="4882" max="4882" width="10.21875" style="106" bestFit="1" customWidth="1"/>
    <col min="4883" max="5120" width="8.88671875" style="106"/>
    <col min="5121" max="5121" width="6.5546875" style="106" customWidth="1"/>
    <col min="5122" max="5122" width="3.6640625" style="106" customWidth="1"/>
    <col min="5123" max="5123" width="7.5546875" style="106" customWidth="1"/>
    <col min="5124" max="5124" width="3.44140625" style="106" customWidth="1"/>
    <col min="5125" max="5125" width="7" style="106" customWidth="1"/>
    <col min="5126" max="5126" width="3.44140625" style="106" customWidth="1"/>
    <col min="5127" max="5127" width="4.21875" style="106" customWidth="1"/>
    <col min="5128" max="5128" width="3.5546875" style="106" customWidth="1"/>
    <col min="5129" max="5129" width="7.33203125" style="106" customWidth="1"/>
    <col min="5130" max="5137" width="3.33203125" style="106" customWidth="1"/>
    <col min="5138" max="5138" width="10.21875" style="106" bestFit="1" customWidth="1"/>
    <col min="5139" max="5376" width="8.88671875" style="106"/>
    <col min="5377" max="5377" width="6.5546875" style="106" customWidth="1"/>
    <col min="5378" max="5378" width="3.6640625" style="106" customWidth="1"/>
    <col min="5379" max="5379" width="7.5546875" style="106" customWidth="1"/>
    <col min="5380" max="5380" width="3.44140625" style="106" customWidth="1"/>
    <col min="5381" max="5381" width="7" style="106" customWidth="1"/>
    <col min="5382" max="5382" width="3.44140625" style="106" customWidth="1"/>
    <col min="5383" max="5383" width="4.21875" style="106" customWidth="1"/>
    <col min="5384" max="5384" width="3.5546875" style="106" customWidth="1"/>
    <col min="5385" max="5385" width="7.33203125" style="106" customWidth="1"/>
    <col min="5386" max="5393" width="3.33203125" style="106" customWidth="1"/>
    <col min="5394" max="5394" width="10.21875" style="106" bestFit="1" customWidth="1"/>
    <col min="5395" max="5632" width="8.88671875" style="106"/>
    <col min="5633" max="5633" width="6.5546875" style="106" customWidth="1"/>
    <col min="5634" max="5634" width="3.6640625" style="106" customWidth="1"/>
    <col min="5635" max="5635" width="7.5546875" style="106" customWidth="1"/>
    <col min="5636" max="5636" width="3.44140625" style="106" customWidth="1"/>
    <col min="5637" max="5637" width="7" style="106" customWidth="1"/>
    <col min="5638" max="5638" width="3.44140625" style="106" customWidth="1"/>
    <col min="5639" max="5639" width="4.21875" style="106" customWidth="1"/>
    <col min="5640" max="5640" width="3.5546875" style="106" customWidth="1"/>
    <col min="5641" max="5641" width="7.33203125" style="106" customWidth="1"/>
    <col min="5642" max="5649" width="3.33203125" style="106" customWidth="1"/>
    <col min="5650" max="5650" width="10.21875" style="106" bestFit="1" customWidth="1"/>
    <col min="5651" max="5888" width="8.88671875" style="106"/>
    <col min="5889" max="5889" width="6.5546875" style="106" customWidth="1"/>
    <col min="5890" max="5890" width="3.6640625" style="106" customWidth="1"/>
    <col min="5891" max="5891" width="7.5546875" style="106" customWidth="1"/>
    <col min="5892" max="5892" width="3.44140625" style="106" customWidth="1"/>
    <col min="5893" max="5893" width="7" style="106" customWidth="1"/>
    <col min="5894" max="5894" width="3.44140625" style="106" customWidth="1"/>
    <col min="5895" max="5895" width="4.21875" style="106" customWidth="1"/>
    <col min="5896" max="5896" width="3.5546875" style="106" customWidth="1"/>
    <col min="5897" max="5897" width="7.33203125" style="106" customWidth="1"/>
    <col min="5898" max="5905" width="3.33203125" style="106" customWidth="1"/>
    <col min="5906" max="5906" width="10.21875" style="106" bestFit="1" customWidth="1"/>
    <col min="5907" max="6144" width="8.88671875" style="106"/>
    <col min="6145" max="6145" width="6.5546875" style="106" customWidth="1"/>
    <col min="6146" max="6146" width="3.6640625" style="106" customWidth="1"/>
    <col min="6147" max="6147" width="7.5546875" style="106" customWidth="1"/>
    <col min="6148" max="6148" width="3.44140625" style="106" customWidth="1"/>
    <col min="6149" max="6149" width="7" style="106" customWidth="1"/>
    <col min="6150" max="6150" width="3.44140625" style="106" customWidth="1"/>
    <col min="6151" max="6151" width="4.21875" style="106" customWidth="1"/>
    <col min="6152" max="6152" width="3.5546875" style="106" customWidth="1"/>
    <col min="6153" max="6153" width="7.33203125" style="106" customWidth="1"/>
    <col min="6154" max="6161" width="3.33203125" style="106" customWidth="1"/>
    <col min="6162" max="6162" width="10.21875" style="106" bestFit="1" customWidth="1"/>
    <col min="6163" max="6400" width="8.88671875" style="106"/>
    <col min="6401" max="6401" width="6.5546875" style="106" customWidth="1"/>
    <col min="6402" max="6402" width="3.6640625" style="106" customWidth="1"/>
    <col min="6403" max="6403" width="7.5546875" style="106" customWidth="1"/>
    <col min="6404" max="6404" width="3.44140625" style="106" customWidth="1"/>
    <col min="6405" max="6405" width="7" style="106" customWidth="1"/>
    <col min="6406" max="6406" width="3.44140625" style="106" customWidth="1"/>
    <col min="6407" max="6407" width="4.21875" style="106" customWidth="1"/>
    <col min="6408" max="6408" width="3.5546875" style="106" customWidth="1"/>
    <col min="6409" max="6409" width="7.33203125" style="106" customWidth="1"/>
    <col min="6410" max="6417" width="3.33203125" style="106" customWidth="1"/>
    <col min="6418" max="6418" width="10.21875" style="106" bestFit="1" customWidth="1"/>
    <col min="6419" max="6656" width="8.88671875" style="106"/>
    <col min="6657" max="6657" width="6.5546875" style="106" customWidth="1"/>
    <col min="6658" max="6658" width="3.6640625" style="106" customWidth="1"/>
    <col min="6659" max="6659" width="7.5546875" style="106" customWidth="1"/>
    <col min="6660" max="6660" width="3.44140625" style="106" customWidth="1"/>
    <col min="6661" max="6661" width="7" style="106" customWidth="1"/>
    <col min="6662" max="6662" width="3.44140625" style="106" customWidth="1"/>
    <col min="6663" max="6663" width="4.21875" style="106" customWidth="1"/>
    <col min="6664" max="6664" width="3.5546875" style="106" customWidth="1"/>
    <col min="6665" max="6665" width="7.33203125" style="106" customWidth="1"/>
    <col min="6666" max="6673" width="3.33203125" style="106" customWidth="1"/>
    <col min="6674" max="6674" width="10.21875" style="106" bestFit="1" customWidth="1"/>
    <col min="6675" max="6912" width="8.88671875" style="106"/>
    <col min="6913" max="6913" width="6.5546875" style="106" customWidth="1"/>
    <col min="6914" max="6914" width="3.6640625" style="106" customWidth="1"/>
    <col min="6915" max="6915" width="7.5546875" style="106" customWidth="1"/>
    <col min="6916" max="6916" width="3.44140625" style="106" customWidth="1"/>
    <col min="6917" max="6917" width="7" style="106" customWidth="1"/>
    <col min="6918" max="6918" width="3.44140625" style="106" customWidth="1"/>
    <col min="6919" max="6919" width="4.21875" style="106" customWidth="1"/>
    <col min="6920" max="6920" width="3.5546875" style="106" customWidth="1"/>
    <col min="6921" max="6921" width="7.33203125" style="106" customWidth="1"/>
    <col min="6922" max="6929" width="3.33203125" style="106" customWidth="1"/>
    <col min="6930" max="6930" width="10.21875" style="106" bestFit="1" customWidth="1"/>
    <col min="6931" max="7168" width="8.88671875" style="106"/>
    <col min="7169" max="7169" width="6.5546875" style="106" customWidth="1"/>
    <col min="7170" max="7170" width="3.6640625" style="106" customWidth="1"/>
    <col min="7171" max="7171" width="7.5546875" style="106" customWidth="1"/>
    <col min="7172" max="7172" width="3.44140625" style="106" customWidth="1"/>
    <col min="7173" max="7173" width="7" style="106" customWidth="1"/>
    <col min="7174" max="7174" width="3.44140625" style="106" customWidth="1"/>
    <col min="7175" max="7175" width="4.21875" style="106" customWidth="1"/>
    <col min="7176" max="7176" width="3.5546875" style="106" customWidth="1"/>
    <col min="7177" max="7177" width="7.33203125" style="106" customWidth="1"/>
    <col min="7178" max="7185" width="3.33203125" style="106" customWidth="1"/>
    <col min="7186" max="7186" width="10.21875" style="106" bestFit="1" customWidth="1"/>
    <col min="7187" max="7424" width="8.88671875" style="106"/>
    <col min="7425" max="7425" width="6.5546875" style="106" customWidth="1"/>
    <col min="7426" max="7426" width="3.6640625" style="106" customWidth="1"/>
    <col min="7427" max="7427" width="7.5546875" style="106" customWidth="1"/>
    <col min="7428" max="7428" width="3.44140625" style="106" customWidth="1"/>
    <col min="7429" max="7429" width="7" style="106" customWidth="1"/>
    <col min="7430" max="7430" width="3.44140625" style="106" customWidth="1"/>
    <col min="7431" max="7431" width="4.21875" style="106" customWidth="1"/>
    <col min="7432" max="7432" width="3.5546875" style="106" customWidth="1"/>
    <col min="7433" max="7433" width="7.33203125" style="106" customWidth="1"/>
    <col min="7434" max="7441" width="3.33203125" style="106" customWidth="1"/>
    <col min="7442" max="7442" width="10.21875" style="106" bestFit="1" customWidth="1"/>
    <col min="7443" max="7680" width="8.88671875" style="106"/>
    <col min="7681" max="7681" width="6.5546875" style="106" customWidth="1"/>
    <col min="7682" max="7682" width="3.6640625" style="106" customWidth="1"/>
    <col min="7683" max="7683" width="7.5546875" style="106" customWidth="1"/>
    <col min="7684" max="7684" width="3.44140625" style="106" customWidth="1"/>
    <col min="7685" max="7685" width="7" style="106" customWidth="1"/>
    <col min="7686" max="7686" width="3.44140625" style="106" customWidth="1"/>
    <col min="7687" max="7687" width="4.21875" style="106" customWidth="1"/>
    <col min="7688" max="7688" width="3.5546875" style="106" customWidth="1"/>
    <col min="7689" max="7689" width="7.33203125" style="106" customWidth="1"/>
    <col min="7690" max="7697" width="3.33203125" style="106" customWidth="1"/>
    <col min="7698" max="7698" width="10.21875" style="106" bestFit="1" customWidth="1"/>
    <col min="7699" max="7936" width="8.88671875" style="106"/>
    <col min="7937" max="7937" width="6.5546875" style="106" customWidth="1"/>
    <col min="7938" max="7938" width="3.6640625" style="106" customWidth="1"/>
    <col min="7939" max="7939" width="7.5546875" style="106" customWidth="1"/>
    <col min="7940" max="7940" width="3.44140625" style="106" customWidth="1"/>
    <col min="7941" max="7941" width="7" style="106" customWidth="1"/>
    <col min="7942" max="7942" width="3.44140625" style="106" customWidth="1"/>
    <col min="7943" max="7943" width="4.21875" style="106" customWidth="1"/>
    <col min="7944" max="7944" width="3.5546875" style="106" customWidth="1"/>
    <col min="7945" max="7945" width="7.33203125" style="106" customWidth="1"/>
    <col min="7946" max="7953" width="3.33203125" style="106" customWidth="1"/>
    <col min="7954" max="7954" width="10.21875" style="106" bestFit="1" customWidth="1"/>
    <col min="7955" max="8192" width="8.88671875" style="106"/>
    <col min="8193" max="8193" width="6.5546875" style="106" customWidth="1"/>
    <col min="8194" max="8194" width="3.6640625" style="106" customWidth="1"/>
    <col min="8195" max="8195" width="7.5546875" style="106" customWidth="1"/>
    <col min="8196" max="8196" width="3.44140625" style="106" customWidth="1"/>
    <col min="8197" max="8197" width="7" style="106" customWidth="1"/>
    <col min="8198" max="8198" width="3.44140625" style="106" customWidth="1"/>
    <col min="8199" max="8199" width="4.21875" style="106" customWidth="1"/>
    <col min="8200" max="8200" width="3.5546875" style="106" customWidth="1"/>
    <col min="8201" max="8201" width="7.33203125" style="106" customWidth="1"/>
    <col min="8202" max="8209" width="3.33203125" style="106" customWidth="1"/>
    <col min="8210" max="8210" width="10.21875" style="106" bestFit="1" customWidth="1"/>
    <col min="8211" max="8448" width="8.88671875" style="106"/>
    <col min="8449" max="8449" width="6.5546875" style="106" customWidth="1"/>
    <col min="8450" max="8450" width="3.6640625" style="106" customWidth="1"/>
    <col min="8451" max="8451" width="7.5546875" style="106" customWidth="1"/>
    <col min="8452" max="8452" width="3.44140625" style="106" customWidth="1"/>
    <col min="8453" max="8453" width="7" style="106" customWidth="1"/>
    <col min="8454" max="8454" width="3.44140625" style="106" customWidth="1"/>
    <col min="8455" max="8455" width="4.21875" style="106" customWidth="1"/>
    <col min="8456" max="8456" width="3.5546875" style="106" customWidth="1"/>
    <col min="8457" max="8457" width="7.33203125" style="106" customWidth="1"/>
    <col min="8458" max="8465" width="3.33203125" style="106" customWidth="1"/>
    <col min="8466" max="8466" width="10.21875" style="106" bestFit="1" customWidth="1"/>
    <col min="8467" max="8704" width="8.88671875" style="106"/>
    <col min="8705" max="8705" width="6.5546875" style="106" customWidth="1"/>
    <col min="8706" max="8706" width="3.6640625" style="106" customWidth="1"/>
    <col min="8707" max="8707" width="7.5546875" style="106" customWidth="1"/>
    <col min="8708" max="8708" width="3.44140625" style="106" customWidth="1"/>
    <col min="8709" max="8709" width="7" style="106" customWidth="1"/>
    <col min="8710" max="8710" width="3.44140625" style="106" customWidth="1"/>
    <col min="8711" max="8711" width="4.21875" style="106" customWidth="1"/>
    <col min="8712" max="8712" width="3.5546875" style="106" customWidth="1"/>
    <col min="8713" max="8713" width="7.33203125" style="106" customWidth="1"/>
    <col min="8714" max="8721" width="3.33203125" style="106" customWidth="1"/>
    <col min="8722" max="8722" width="10.21875" style="106" bestFit="1" customWidth="1"/>
    <col min="8723" max="8960" width="8.88671875" style="106"/>
    <col min="8961" max="8961" width="6.5546875" style="106" customWidth="1"/>
    <col min="8962" max="8962" width="3.6640625" style="106" customWidth="1"/>
    <col min="8963" max="8963" width="7.5546875" style="106" customWidth="1"/>
    <col min="8964" max="8964" width="3.44140625" style="106" customWidth="1"/>
    <col min="8965" max="8965" width="7" style="106" customWidth="1"/>
    <col min="8966" max="8966" width="3.44140625" style="106" customWidth="1"/>
    <col min="8967" max="8967" width="4.21875" style="106" customWidth="1"/>
    <col min="8968" max="8968" width="3.5546875" style="106" customWidth="1"/>
    <col min="8969" max="8969" width="7.33203125" style="106" customWidth="1"/>
    <col min="8970" max="8977" width="3.33203125" style="106" customWidth="1"/>
    <col min="8978" max="8978" width="10.21875" style="106" bestFit="1" customWidth="1"/>
    <col min="8979" max="9216" width="8.88671875" style="106"/>
    <col min="9217" max="9217" width="6.5546875" style="106" customWidth="1"/>
    <col min="9218" max="9218" width="3.6640625" style="106" customWidth="1"/>
    <col min="9219" max="9219" width="7.5546875" style="106" customWidth="1"/>
    <col min="9220" max="9220" width="3.44140625" style="106" customWidth="1"/>
    <col min="9221" max="9221" width="7" style="106" customWidth="1"/>
    <col min="9222" max="9222" width="3.44140625" style="106" customWidth="1"/>
    <col min="9223" max="9223" width="4.21875" style="106" customWidth="1"/>
    <col min="9224" max="9224" width="3.5546875" style="106" customWidth="1"/>
    <col min="9225" max="9225" width="7.33203125" style="106" customWidth="1"/>
    <col min="9226" max="9233" width="3.33203125" style="106" customWidth="1"/>
    <col min="9234" max="9234" width="10.21875" style="106" bestFit="1" customWidth="1"/>
    <col min="9235" max="9472" width="8.88671875" style="106"/>
    <col min="9473" max="9473" width="6.5546875" style="106" customWidth="1"/>
    <col min="9474" max="9474" width="3.6640625" style="106" customWidth="1"/>
    <col min="9475" max="9475" width="7.5546875" style="106" customWidth="1"/>
    <col min="9476" max="9476" width="3.44140625" style="106" customWidth="1"/>
    <col min="9477" max="9477" width="7" style="106" customWidth="1"/>
    <col min="9478" max="9478" width="3.44140625" style="106" customWidth="1"/>
    <col min="9479" max="9479" width="4.21875" style="106" customWidth="1"/>
    <col min="9480" max="9480" width="3.5546875" style="106" customWidth="1"/>
    <col min="9481" max="9481" width="7.33203125" style="106" customWidth="1"/>
    <col min="9482" max="9489" width="3.33203125" style="106" customWidth="1"/>
    <col min="9490" max="9490" width="10.21875" style="106" bestFit="1" customWidth="1"/>
    <col min="9491" max="9728" width="8.88671875" style="106"/>
    <col min="9729" max="9729" width="6.5546875" style="106" customWidth="1"/>
    <col min="9730" max="9730" width="3.6640625" style="106" customWidth="1"/>
    <col min="9731" max="9731" width="7.5546875" style="106" customWidth="1"/>
    <col min="9732" max="9732" width="3.44140625" style="106" customWidth="1"/>
    <col min="9733" max="9733" width="7" style="106" customWidth="1"/>
    <col min="9734" max="9734" width="3.44140625" style="106" customWidth="1"/>
    <col min="9735" max="9735" width="4.21875" style="106" customWidth="1"/>
    <col min="9736" max="9736" width="3.5546875" style="106" customWidth="1"/>
    <col min="9737" max="9737" width="7.33203125" style="106" customWidth="1"/>
    <col min="9738" max="9745" width="3.33203125" style="106" customWidth="1"/>
    <col min="9746" max="9746" width="10.21875" style="106" bestFit="1" customWidth="1"/>
    <col min="9747" max="9984" width="8.88671875" style="106"/>
    <col min="9985" max="9985" width="6.5546875" style="106" customWidth="1"/>
    <col min="9986" max="9986" width="3.6640625" style="106" customWidth="1"/>
    <col min="9987" max="9987" width="7.5546875" style="106" customWidth="1"/>
    <col min="9988" max="9988" width="3.44140625" style="106" customWidth="1"/>
    <col min="9989" max="9989" width="7" style="106" customWidth="1"/>
    <col min="9990" max="9990" width="3.44140625" style="106" customWidth="1"/>
    <col min="9991" max="9991" width="4.21875" style="106" customWidth="1"/>
    <col min="9992" max="9992" width="3.5546875" style="106" customWidth="1"/>
    <col min="9993" max="9993" width="7.33203125" style="106" customWidth="1"/>
    <col min="9994" max="10001" width="3.33203125" style="106" customWidth="1"/>
    <col min="10002" max="10002" width="10.21875" style="106" bestFit="1" customWidth="1"/>
    <col min="10003" max="10240" width="8.88671875" style="106"/>
    <col min="10241" max="10241" width="6.5546875" style="106" customWidth="1"/>
    <col min="10242" max="10242" width="3.6640625" style="106" customWidth="1"/>
    <col min="10243" max="10243" width="7.5546875" style="106" customWidth="1"/>
    <col min="10244" max="10244" width="3.44140625" style="106" customWidth="1"/>
    <col min="10245" max="10245" width="7" style="106" customWidth="1"/>
    <col min="10246" max="10246" width="3.44140625" style="106" customWidth="1"/>
    <col min="10247" max="10247" width="4.21875" style="106" customWidth="1"/>
    <col min="10248" max="10248" width="3.5546875" style="106" customWidth="1"/>
    <col min="10249" max="10249" width="7.33203125" style="106" customWidth="1"/>
    <col min="10250" max="10257" width="3.33203125" style="106" customWidth="1"/>
    <col min="10258" max="10258" width="10.21875" style="106" bestFit="1" customWidth="1"/>
    <col min="10259" max="10496" width="8.88671875" style="106"/>
    <col min="10497" max="10497" width="6.5546875" style="106" customWidth="1"/>
    <col min="10498" max="10498" width="3.6640625" style="106" customWidth="1"/>
    <col min="10499" max="10499" width="7.5546875" style="106" customWidth="1"/>
    <col min="10500" max="10500" width="3.44140625" style="106" customWidth="1"/>
    <col min="10501" max="10501" width="7" style="106" customWidth="1"/>
    <col min="10502" max="10502" width="3.44140625" style="106" customWidth="1"/>
    <col min="10503" max="10503" width="4.21875" style="106" customWidth="1"/>
    <col min="10504" max="10504" width="3.5546875" style="106" customWidth="1"/>
    <col min="10505" max="10505" width="7.33203125" style="106" customWidth="1"/>
    <col min="10506" max="10513" width="3.33203125" style="106" customWidth="1"/>
    <col min="10514" max="10514" width="10.21875" style="106" bestFit="1" customWidth="1"/>
    <col min="10515" max="10752" width="8.88671875" style="106"/>
    <col min="10753" max="10753" width="6.5546875" style="106" customWidth="1"/>
    <col min="10754" max="10754" width="3.6640625" style="106" customWidth="1"/>
    <col min="10755" max="10755" width="7.5546875" style="106" customWidth="1"/>
    <col min="10756" max="10756" width="3.44140625" style="106" customWidth="1"/>
    <col min="10757" max="10757" width="7" style="106" customWidth="1"/>
    <col min="10758" max="10758" width="3.44140625" style="106" customWidth="1"/>
    <col min="10759" max="10759" width="4.21875" style="106" customWidth="1"/>
    <col min="10760" max="10760" width="3.5546875" style="106" customWidth="1"/>
    <col min="10761" max="10761" width="7.33203125" style="106" customWidth="1"/>
    <col min="10762" max="10769" width="3.33203125" style="106" customWidth="1"/>
    <col min="10770" max="10770" width="10.21875" style="106" bestFit="1" customWidth="1"/>
    <col min="10771" max="11008" width="8.88671875" style="106"/>
    <col min="11009" max="11009" width="6.5546875" style="106" customWidth="1"/>
    <col min="11010" max="11010" width="3.6640625" style="106" customWidth="1"/>
    <col min="11011" max="11011" width="7.5546875" style="106" customWidth="1"/>
    <col min="11012" max="11012" width="3.44140625" style="106" customWidth="1"/>
    <col min="11013" max="11013" width="7" style="106" customWidth="1"/>
    <col min="11014" max="11014" width="3.44140625" style="106" customWidth="1"/>
    <col min="11015" max="11015" width="4.21875" style="106" customWidth="1"/>
    <col min="11016" max="11016" width="3.5546875" style="106" customWidth="1"/>
    <col min="11017" max="11017" width="7.33203125" style="106" customWidth="1"/>
    <col min="11018" max="11025" width="3.33203125" style="106" customWidth="1"/>
    <col min="11026" max="11026" width="10.21875" style="106" bestFit="1" customWidth="1"/>
    <col min="11027" max="11264" width="8.88671875" style="106"/>
    <col min="11265" max="11265" width="6.5546875" style="106" customWidth="1"/>
    <col min="11266" max="11266" width="3.6640625" style="106" customWidth="1"/>
    <col min="11267" max="11267" width="7.5546875" style="106" customWidth="1"/>
    <col min="11268" max="11268" width="3.44140625" style="106" customWidth="1"/>
    <col min="11269" max="11269" width="7" style="106" customWidth="1"/>
    <col min="11270" max="11270" width="3.44140625" style="106" customWidth="1"/>
    <col min="11271" max="11271" width="4.21875" style="106" customWidth="1"/>
    <col min="11272" max="11272" width="3.5546875" style="106" customWidth="1"/>
    <col min="11273" max="11273" width="7.33203125" style="106" customWidth="1"/>
    <col min="11274" max="11281" width="3.33203125" style="106" customWidth="1"/>
    <col min="11282" max="11282" width="10.21875" style="106" bestFit="1" customWidth="1"/>
    <col min="11283" max="11520" width="8.88671875" style="106"/>
    <col min="11521" max="11521" width="6.5546875" style="106" customWidth="1"/>
    <col min="11522" max="11522" width="3.6640625" style="106" customWidth="1"/>
    <col min="11523" max="11523" width="7.5546875" style="106" customWidth="1"/>
    <col min="11524" max="11524" width="3.44140625" style="106" customWidth="1"/>
    <col min="11525" max="11525" width="7" style="106" customWidth="1"/>
    <col min="11526" max="11526" width="3.44140625" style="106" customWidth="1"/>
    <col min="11527" max="11527" width="4.21875" style="106" customWidth="1"/>
    <col min="11528" max="11528" width="3.5546875" style="106" customWidth="1"/>
    <col min="11529" max="11529" width="7.33203125" style="106" customWidth="1"/>
    <col min="11530" max="11537" width="3.33203125" style="106" customWidth="1"/>
    <col min="11538" max="11538" width="10.21875" style="106" bestFit="1" customWidth="1"/>
    <col min="11539" max="11776" width="8.88671875" style="106"/>
    <col min="11777" max="11777" width="6.5546875" style="106" customWidth="1"/>
    <col min="11778" max="11778" width="3.6640625" style="106" customWidth="1"/>
    <col min="11779" max="11779" width="7.5546875" style="106" customWidth="1"/>
    <col min="11780" max="11780" width="3.44140625" style="106" customWidth="1"/>
    <col min="11781" max="11781" width="7" style="106" customWidth="1"/>
    <col min="11782" max="11782" width="3.44140625" style="106" customWidth="1"/>
    <col min="11783" max="11783" width="4.21875" style="106" customWidth="1"/>
    <col min="11784" max="11784" width="3.5546875" style="106" customWidth="1"/>
    <col min="11785" max="11785" width="7.33203125" style="106" customWidth="1"/>
    <col min="11786" max="11793" width="3.33203125" style="106" customWidth="1"/>
    <col min="11794" max="11794" width="10.21875" style="106" bestFit="1" customWidth="1"/>
    <col min="11795" max="12032" width="8.88671875" style="106"/>
    <col min="12033" max="12033" width="6.5546875" style="106" customWidth="1"/>
    <col min="12034" max="12034" width="3.6640625" style="106" customWidth="1"/>
    <col min="12035" max="12035" width="7.5546875" style="106" customWidth="1"/>
    <col min="12036" max="12036" width="3.44140625" style="106" customWidth="1"/>
    <col min="12037" max="12037" width="7" style="106" customWidth="1"/>
    <col min="12038" max="12038" width="3.44140625" style="106" customWidth="1"/>
    <col min="12039" max="12039" width="4.21875" style="106" customWidth="1"/>
    <col min="12040" max="12040" width="3.5546875" style="106" customWidth="1"/>
    <col min="12041" max="12041" width="7.33203125" style="106" customWidth="1"/>
    <col min="12042" max="12049" width="3.33203125" style="106" customWidth="1"/>
    <col min="12050" max="12050" width="10.21875" style="106" bestFit="1" customWidth="1"/>
    <col min="12051" max="12288" width="8.88671875" style="106"/>
    <col min="12289" max="12289" width="6.5546875" style="106" customWidth="1"/>
    <col min="12290" max="12290" width="3.6640625" style="106" customWidth="1"/>
    <col min="12291" max="12291" width="7.5546875" style="106" customWidth="1"/>
    <col min="12292" max="12292" width="3.44140625" style="106" customWidth="1"/>
    <col min="12293" max="12293" width="7" style="106" customWidth="1"/>
    <col min="12294" max="12294" width="3.44140625" style="106" customWidth="1"/>
    <col min="12295" max="12295" width="4.21875" style="106" customWidth="1"/>
    <col min="12296" max="12296" width="3.5546875" style="106" customWidth="1"/>
    <col min="12297" max="12297" width="7.33203125" style="106" customWidth="1"/>
    <col min="12298" max="12305" width="3.33203125" style="106" customWidth="1"/>
    <col min="12306" max="12306" width="10.21875" style="106" bestFit="1" customWidth="1"/>
    <col min="12307" max="12544" width="8.88671875" style="106"/>
    <col min="12545" max="12545" width="6.5546875" style="106" customWidth="1"/>
    <col min="12546" max="12546" width="3.6640625" style="106" customWidth="1"/>
    <col min="12547" max="12547" width="7.5546875" style="106" customWidth="1"/>
    <col min="12548" max="12548" width="3.44140625" style="106" customWidth="1"/>
    <col min="12549" max="12549" width="7" style="106" customWidth="1"/>
    <col min="12550" max="12550" width="3.44140625" style="106" customWidth="1"/>
    <col min="12551" max="12551" width="4.21875" style="106" customWidth="1"/>
    <col min="12552" max="12552" width="3.5546875" style="106" customWidth="1"/>
    <col min="12553" max="12553" width="7.33203125" style="106" customWidth="1"/>
    <col min="12554" max="12561" width="3.33203125" style="106" customWidth="1"/>
    <col min="12562" max="12562" width="10.21875" style="106" bestFit="1" customWidth="1"/>
    <col min="12563" max="12800" width="8.88671875" style="106"/>
    <col min="12801" max="12801" width="6.5546875" style="106" customWidth="1"/>
    <col min="12802" max="12802" width="3.6640625" style="106" customWidth="1"/>
    <col min="12803" max="12803" width="7.5546875" style="106" customWidth="1"/>
    <col min="12804" max="12804" width="3.44140625" style="106" customWidth="1"/>
    <col min="12805" max="12805" width="7" style="106" customWidth="1"/>
    <col min="12806" max="12806" width="3.44140625" style="106" customWidth="1"/>
    <col min="12807" max="12807" width="4.21875" style="106" customWidth="1"/>
    <col min="12808" max="12808" width="3.5546875" style="106" customWidth="1"/>
    <col min="12809" max="12809" width="7.33203125" style="106" customWidth="1"/>
    <col min="12810" max="12817" width="3.33203125" style="106" customWidth="1"/>
    <col min="12818" max="12818" width="10.21875" style="106" bestFit="1" customWidth="1"/>
    <col min="12819" max="13056" width="8.88671875" style="106"/>
    <col min="13057" max="13057" width="6.5546875" style="106" customWidth="1"/>
    <col min="13058" max="13058" width="3.6640625" style="106" customWidth="1"/>
    <col min="13059" max="13059" width="7.5546875" style="106" customWidth="1"/>
    <col min="13060" max="13060" width="3.44140625" style="106" customWidth="1"/>
    <col min="13061" max="13061" width="7" style="106" customWidth="1"/>
    <col min="13062" max="13062" width="3.44140625" style="106" customWidth="1"/>
    <col min="13063" max="13063" width="4.21875" style="106" customWidth="1"/>
    <col min="13064" max="13064" width="3.5546875" style="106" customWidth="1"/>
    <col min="13065" max="13065" width="7.33203125" style="106" customWidth="1"/>
    <col min="13066" max="13073" width="3.33203125" style="106" customWidth="1"/>
    <col min="13074" max="13074" width="10.21875" style="106" bestFit="1" customWidth="1"/>
    <col min="13075" max="13312" width="8.88671875" style="106"/>
    <col min="13313" max="13313" width="6.5546875" style="106" customWidth="1"/>
    <col min="13314" max="13314" width="3.6640625" style="106" customWidth="1"/>
    <col min="13315" max="13315" width="7.5546875" style="106" customWidth="1"/>
    <col min="13316" max="13316" width="3.44140625" style="106" customWidth="1"/>
    <col min="13317" max="13317" width="7" style="106" customWidth="1"/>
    <col min="13318" max="13318" width="3.44140625" style="106" customWidth="1"/>
    <col min="13319" max="13319" width="4.21875" style="106" customWidth="1"/>
    <col min="13320" max="13320" width="3.5546875" style="106" customWidth="1"/>
    <col min="13321" max="13321" width="7.33203125" style="106" customWidth="1"/>
    <col min="13322" max="13329" width="3.33203125" style="106" customWidth="1"/>
    <col min="13330" max="13330" width="10.21875" style="106" bestFit="1" customWidth="1"/>
    <col min="13331" max="13568" width="8.88671875" style="106"/>
    <col min="13569" max="13569" width="6.5546875" style="106" customWidth="1"/>
    <col min="13570" max="13570" width="3.6640625" style="106" customWidth="1"/>
    <col min="13571" max="13571" width="7.5546875" style="106" customWidth="1"/>
    <col min="13572" max="13572" width="3.44140625" style="106" customWidth="1"/>
    <col min="13573" max="13573" width="7" style="106" customWidth="1"/>
    <col min="13574" max="13574" width="3.44140625" style="106" customWidth="1"/>
    <col min="13575" max="13575" width="4.21875" style="106" customWidth="1"/>
    <col min="13576" max="13576" width="3.5546875" style="106" customWidth="1"/>
    <col min="13577" max="13577" width="7.33203125" style="106" customWidth="1"/>
    <col min="13578" max="13585" width="3.33203125" style="106" customWidth="1"/>
    <col min="13586" max="13586" width="10.21875" style="106" bestFit="1" customWidth="1"/>
    <col min="13587" max="13824" width="8.88671875" style="106"/>
    <col min="13825" max="13825" width="6.5546875" style="106" customWidth="1"/>
    <col min="13826" max="13826" width="3.6640625" style="106" customWidth="1"/>
    <col min="13827" max="13827" width="7.5546875" style="106" customWidth="1"/>
    <col min="13828" max="13828" width="3.44140625" style="106" customWidth="1"/>
    <col min="13829" max="13829" width="7" style="106" customWidth="1"/>
    <col min="13830" max="13830" width="3.44140625" style="106" customWidth="1"/>
    <col min="13831" max="13831" width="4.21875" style="106" customWidth="1"/>
    <col min="13832" max="13832" width="3.5546875" style="106" customWidth="1"/>
    <col min="13833" max="13833" width="7.33203125" style="106" customWidth="1"/>
    <col min="13834" max="13841" width="3.33203125" style="106" customWidth="1"/>
    <col min="13842" max="13842" width="10.21875" style="106" bestFit="1" customWidth="1"/>
    <col min="13843" max="14080" width="8.88671875" style="106"/>
    <col min="14081" max="14081" width="6.5546875" style="106" customWidth="1"/>
    <col min="14082" max="14082" width="3.6640625" style="106" customWidth="1"/>
    <col min="14083" max="14083" width="7.5546875" style="106" customWidth="1"/>
    <col min="14084" max="14084" width="3.44140625" style="106" customWidth="1"/>
    <col min="14085" max="14085" width="7" style="106" customWidth="1"/>
    <col min="14086" max="14086" width="3.44140625" style="106" customWidth="1"/>
    <col min="14087" max="14087" width="4.21875" style="106" customWidth="1"/>
    <col min="14088" max="14088" width="3.5546875" style="106" customWidth="1"/>
    <col min="14089" max="14089" width="7.33203125" style="106" customWidth="1"/>
    <col min="14090" max="14097" width="3.33203125" style="106" customWidth="1"/>
    <col min="14098" max="14098" width="10.21875" style="106" bestFit="1" customWidth="1"/>
    <col min="14099" max="14336" width="8.88671875" style="106"/>
    <col min="14337" max="14337" width="6.5546875" style="106" customWidth="1"/>
    <col min="14338" max="14338" width="3.6640625" style="106" customWidth="1"/>
    <col min="14339" max="14339" width="7.5546875" style="106" customWidth="1"/>
    <col min="14340" max="14340" width="3.44140625" style="106" customWidth="1"/>
    <col min="14341" max="14341" width="7" style="106" customWidth="1"/>
    <col min="14342" max="14342" width="3.44140625" style="106" customWidth="1"/>
    <col min="14343" max="14343" width="4.21875" style="106" customWidth="1"/>
    <col min="14344" max="14344" width="3.5546875" style="106" customWidth="1"/>
    <col min="14345" max="14345" width="7.33203125" style="106" customWidth="1"/>
    <col min="14346" max="14353" width="3.33203125" style="106" customWidth="1"/>
    <col min="14354" max="14354" width="10.21875" style="106" bestFit="1" customWidth="1"/>
    <col min="14355" max="14592" width="8.88671875" style="106"/>
    <col min="14593" max="14593" width="6.5546875" style="106" customWidth="1"/>
    <col min="14594" max="14594" width="3.6640625" style="106" customWidth="1"/>
    <col min="14595" max="14595" width="7.5546875" style="106" customWidth="1"/>
    <col min="14596" max="14596" width="3.44140625" style="106" customWidth="1"/>
    <col min="14597" max="14597" width="7" style="106" customWidth="1"/>
    <col min="14598" max="14598" width="3.44140625" style="106" customWidth="1"/>
    <col min="14599" max="14599" width="4.21875" style="106" customWidth="1"/>
    <col min="14600" max="14600" width="3.5546875" style="106" customWidth="1"/>
    <col min="14601" max="14601" width="7.33203125" style="106" customWidth="1"/>
    <col min="14602" max="14609" width="3.33203125" style="106" customWidth="1"/>
    <col min="14610" max="14610" width="10.21875" style="106" bestFit="1" customWidth="1"/>
    <col min="14611" max="14848" width="8.88671875" style="106"/>
    <col min="14849" max="14849" width="6.5546875" style="106" customWidth="1"/>
    <col min="14850" max="14850" width="3.6640625" style="106" customWidth="1"/>
    <col min="14851" max="14851" width="7.5546875" style="106" customWidth="1"/>
    <col min="14852" max="14852" width="3.44140625" style="106" customWidth="1"/>
    <col min="14853" max="14853" width="7" style="106" customWidth="1"/>
    <col min="14854" max="14854" width="3.44140625" style="106" customWidth="1"/>
    <col min="14855" max="14855" width="4.21875" style="106" customWidth="1"/>
    <col min="14856" max="14856" width="3.5546875" style="106" customWidth="1"/>
    <col min="14857" max="14857" width="7.33203125" style="106" customWidth="1"/>
    <col min="14858" max="14865" width="3.33203125" style="106" customWidth="1"/>
    <col min="14866" max="14866" width="10.21875" style="106" bestFit="1" customWidth="1"/>
    <col min="14867" max="15104" width="8.88671875" style="106"/>
    <col min="15105" max="15105" width="6.5546875" style="106" customWidth="1"/>
    <col min="15106" max="15106" width="3.6640625" style="106" customWidth="1"/>
    <col min="15107" max="15107" width="7.5546875" style="106" customWidth="1"/>
    <col min="15108" max="15108" width="3.44140625" style="106" customWidth="1"/>
    <col min="15109" max="15109" width="7" style="106" customWidth="1"/>
    <col min="15110" max="15110" width="3.44140625" style="106" customWidth="1"/>
    <col min="15111" max="15111" width="4.21875" style="106" customWidth="1"/>
    <col min="15112" max="15112" width="3.5546875" style="106" customWidth="1"/>
    <col min="15113" max="15113" width="7.33203125" style="106" customWidth="1"/>
    <col min="15114" max="15121" width="3.33203125" style="106" customWidth="1"/>
    <col min="15122" max="15122" width="10.21875" style="106" bestFit="1" customWidth="1"/>
    <col min="15123" max="15360" width="8.88671875" style="106"/>
    <col min="15361" max="15361" width="6.5546875" style="106" customWidth="1"/>
    <col min="15362" max="15362" width="3.6640625" style="106" customWidth="1"/>
    <col min="15363" max="15363" width="7.5546875" style="106" customWidth="1"/>
    <col min="15364" max="15364" width="3.44140625" style="106" customWidth="1"/>
    <col min="15365" max="15365" width="7" style="106" customWidth="1"/>
    <col min="15366" max="15366" width="3.44140625" style="106" customWidth="1"/>
    <col min="15367" max="15367" width="4.21875" style="106" customWidth="1"/>
    <col min="15368" max="15368" width="3.5546875" style="106" customWidth="1"/>
    <col min="15369" max="15369" width="7.33203125" style="106" customWidth="1"/>
    <col min="15370" max="15377" width="3.33203125" style="106" customWidth="1"/>
    <col min="15378" max="15378" width="10.21875" style="106" bestFit="1" customWidth="1"/>
    <col min="15379" max="15616" width="8.88671875" style="106"/>
    <col min="15617" max="15617" width="6.5546875" style="106" customWidth="1"/>
    <col min="15618" max="15618" width="3.6640625" style="106" customWidth="1"/>
    <col min="15619" max="15619" width="7.5546875" style="106" customWidth="1"/>
    <col min="15620" max="15620" width="3.44140625" style="106" customWidth="1"/>
    <col min="15621" max="15621" width="7" style="106" customWidth="1"/>
    <col min="15622" max="15622" width="3.44140625" style="106" customWidth="1"/>
    <col min="15623" max="15623" width="4.21875" style="106" customWidth="1"/>
    <col min="15624" max="15624" width="3.5546875" style="106" customWidth="1"/>
    <col min="15625" max="15625" width="7.33203125" style="106" customWidth="1"/>
    <col min="15626" max="15633" width="3.33203125" style="106" customWidth="1"/>
    <col min="15634" max="15634" width="10.21875" style="106" bestFit="1" customWidth="1"/>
    <col min="15635" max="15872" width="8.88671875" style="106"/>
    <col min="15873" max="15873" width="6.5546875" style="106" customWidth="1"/>
    <col min="15874" max="15874" width="3.6640625" style="106" customWidth="1"/>
    <col min="15875" max="15875" width="7.5546875" style="106" customWidth="1"/>
    <col min="15876" max="15876" width="3.44140625" style="106" customWidth="1"/>
    <col min="15877" max="15877" width="7" style="106" customWidth="1"/>
    <col min="15878" max="15878" width="3.44140625" style="106" customWidth="1"/>
    <col min="15879" max="15879" width="4.21875" style="106" customWidth="1"/>
    <col min="15880" max="15880" width="3.5546875" style="106" customWidth="1"/>
    <col min="15881" max="15881" width="7.33203125" style="106" customWidth="1"/>
    <col min="15882" max="15889" width="3.33203125" style="106" customWidth="1"/>
    <col min="15890" max="15890" width="10.21875" style="106" bestFit="1" customWidth="1"/>
    <col min="15891" max="16128" width="8.88671875" style="106"/>
    <col min="16129" max="16129" width="6.5546875" style="106" customWidth="1"/>
    <col min="16130" max="16130" width="3.6640625" style="106" customWidth="1"/>
    <col min="16131" max="16131" width="7.5546875" style="106" customWidth="1"/>
    <col min="16132" max="16132" width="3.44140625" style="106" customWidth="1"/>
    <col min="16133" max="16133" width="7" style="106" customWidth="1"/>
    <col min="16134" max="16134" width="3.44140625" style="106" customWidth="1"/>
    <col min="16135" max="16135" width="4.21875" style="106" customWidth="1"/>
    <col min="16136" max="16136" width="3.5546875" style="106" customWidth="1"/>
    <col min="16137" max="16137" width="7.33203125" style="106" customWidth="1"/>
    <col min="16138" max="16145" width="3.33203125" style="106" customWidth="1"/>
    <col min="16146" max="16146" width="10.21875" style="106" bestFit="1" customWidth="1"/>
    <col min="16147" max="16384" width="8.88671875" style="106"/>
  </cols>
  <sheetData>
    <row r="1" spans="1:18" ht="22.5">
      <c r="A1" s="497" t="s">
        <v>506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</row>
    <row r="2" spans="1:18" ht="22.5">
      <c r="A2" s="497" t="s">
        <v>493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</row>
    <row r="3" spans="1:18" ht="18.75">
      <c r="A3" s="107"/>
    </row>
    <row r="4" spans="1:18" ht="14.25" customHeight="1" thickBot="1">
      <c r="A4" s="499" t="s">
        <v>117</v>
      </c>
      <c r="B4" s="499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500" t="s">
        <v>118</v>
      </c>
      <c r="O4" s="500"/>
      <c r="P4" s="500"/>
      <c r="Q4" s="500"/>
    </row>
    <row r="5" spans="1:18">
      <c r="A5" s="506" t="s">
        <v>119</v>
      </c>
      <c r="B5" s="508" t="s">
        <v>120</v>
      </c>
      <c r="C5" s="506"/>
      <c r="D5" s="508" t="s">
        <v>121</v>
      </c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06"/>
      <c r="P5" s="508" t="s">
        <v>122</v>
      </c>
      <c r="Q5" s="561"/>
    </row>
    <row r="6" spans="1:18">
      <c r="A6" s="507"/>
      <c r="B6" s="509"/>
      <c r="C6" s="507"/>
      <c r="D6" s="522" t="s">
        <v>123</v>
      </c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25"/>
      <c r="P6" s="562" t="s">
        <v>124</v>
      </c>
      <c r="Q6" s="563"/>
    </row>
    <row r="7" spans="1:18" ht="13.5" customHeight="1">
      <c r="A7" s="507"/>
      <c r="B7" s="509" t="s">
        <v>1</v>
      </c>
      <c r="C7" s="507"/>
      <c r="D7" s="519" t="s">
        <v>125</v>
      </c>
      <c r="E7" s="530"/>
      <c r="F7" s="519" t="s">
        <v>126</v>
      </c>
      <c r="G7" s="530"/>
      <c r="H7" s="519" t="s">
        <v>127</v>
      </c>
      <c r="I7" s="530"/>
      <c r="J7" s="573" t="s">
        <v>128</v>
      </c>
      <c r="K7" s="574"/>
      <c r="L7" s="519" t="s">
        <v>129</v>
      </c>
      <c r="M7" s="503"/>
      <c r="N7" s="519" t="s">
        <v>130</v>
      </c>
      <c r="O7" s="530"/>
      <c r="P7" s="519" t="s">
        <v>131</v>
      </c>
      <c r="Q7" s="503"/>
    </row>
    <row r="8" spans="1:18" ht="17.25" customHeight="1">
      <c r="A8" s="507" t="s">
        <v>132</v>
      </c>
      <c r="B8" s="522"/>
      <c r="C8" s="525"/>
      <c r="D8" s="522" t="s">
        <v>1</v>
      </c>
      <c r="E8" s="525"/>
      <c r="F8" s="562" t="s">
        <v>133</v>
      </c>
      <c r="G8" s="564"/>
      <c r="H8" s="565" t="s">
        <v>134</v>
      </c>
      <c r="I8" s="566"/>
      <c r="J8" s="567" t="s">
        <v>135</v>
      </c>
      <c r="K8" s="568"/>
      <c r="L8" s="569" t="s">
        <v>136</v>
      </c>
      <c r="M8" s="570"/>
      <c r="N8" s="571" t="s">
        <v>137</v>
      </c>
      <c r="O8" s="572"/>
      <c r="P8" s="522" t="s">
        <v>138</v>
      </c>
      <c r="Q8" s="518"/>
    </row>
    <row r="9" spans="1:18">
      <c r="A9" s="507"/>
      <c r="B9" s="112" t="s">
        <v>139</v>
      </c>
      <c r="C9" s="112" t="s">
        <v>140</v>
      </c>
      <c r="D9" s="112" t="s">
        <v>139</v>
      </c>
      <c r="E9" s="112" t="s">
        <v>140</v>
      </c>
      <c r="F9" s="112" t="s">
        <v>139</v>
      </c>
      <c r="G9" s="112" t="s">
        <v>140</v>
      </c>
      <c r="H9" s="113" t="s">
        <v>139</v>
      </c>
      <c r="I9" s="112" t="s">
        <v>140</v>
      </c>
      <c r="J9" s="112" t="s">
        <v>139</v>
      </c>
      <c r="K9" s="112" t="s">
        <v>140</v>
      </c>
      <c r="L9" s="112" t="s">
        <v>139</v>
      </c>
      <c r="M9" s="112" t="s">
        <v>140</v>
      </c>
      <c r="N9" s="112" t="s">
        <v>139</v>
      </c>
      <c r="O9" s="112" t="s">
        <v>140</v>
      </c>
      <c r="P9" s="112" t="s">
        <v>139</v>
      </c>
      <c r="Q9" s="113" t="s">
        <v>140</v>
      </c>
    </row>
    <row r="10" spans="1:18">
      <c r="A10" s="525"/>
      <c r="B10" s="114" t="s">
        <v>141</v>
      </c>
      <c r="C10" s="115" t="s">
        <v>142</v>
      </c>
      <c r="D10" s="114" t="s">
        <v>141</v>
      </c>
      <c r="E10" s="115" t="s">
        <v>142</v>
      </c>
      <c r="F10" s="114" t="s">
        <v>143</v>
      </c>
      <c r="G10" s="115" t="s">
        <v>142</v>
      </c>
      <c r="H10" s="114" t="s">
        <v>141</v>
      </c>
      <c r="I10" s="115" t="s">
        <v>142</v>
      </c>
      <c r="J10" s="114" t="s">
        <v>141</v>
      </c>
      <c r="K10" s="114" t="s">
        <v>142</v>
      </c>
      <c r="L10" s="114" t="s">
        <v>141</v>
      </c>
      <c r="M10" s="114" t="s">
        <v>142</v>
      </c>
      <c r="N10" s="114" t="s">
        <v>141</v>
      </c>
      <c r="O10" s="114" t="s">
        <v>142</v>
      </c>
      <c r="P10" s="114" t="s">
        <v>141</v>
      </c>
      <c r="Q10" s="116" t="s">
        <v>142</v>
      </c>
      <c r="R10" s="117"/>
    </row>
    <row r="11" spans="1:18" ht="9" customHeight="1">
      <c r="A11" s="118"/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8" ht="18.75" customHeight="1">
      <c r="A12" s="121">
        <v>2009</v>
      </c>
      <c r="B12" s="123">
        <v>3</v>
      </c>
      <c r="C12" s="124">
        <f>I12+G12</f>
        <v>298211</v>
      </c>
      <c r="D12" s="125">
        <v>3</v>
      </c>
      <c r="E12" s="124">
        <f>G12+I12</f>
        <v>298211</v>
      </c>
      <c r="F12" s="125">
        <v>1</v>
      </c>
      <c r="G12" s="125">
        <v>198</v>
      </c>
      <c r="H12" s="125">
        <v>2</v>
      </c>
      <c r="I12" s="124">
        <v>298013</v>
      </c>
      <c r="J12" s="122" t="s">
        <v>144</v>
      </c>
      <c r="K12" s="122" t="s">
        <v>144</v>
      </c>
      <c r="L12" s="122" t="s">
        <v>144</v>
      </c>
      <c r="M12" s="122" t="s">
        <v>144</v>
      </c>
      <c r="N12" s="122" t="s">
        <v>144</v>
      </c>
      <c r="O12" s="122" t="s">
        <v>144</v>
      </c>
      <c r="P12" s="122" t="s">
        <v>144</v>
      </c>
      <c r="Q12" s="122" t="s">
        <v>144</v>
      </c>
    </row>
    <row r="13" spans="1:18" ht="18.75" customHeight="1">
      <c r="A13" s="121">
        <v>2010</v>
      </c>
      <c r="B13" s="123">
        <v>3</v>
      </c>
      <c r="C13" s="124">
        <v>298211</v>
      </c>
      <c r="D13" s="125">
        <v>3</v>
      </c>
      <c r="E13" s="124">
        <v>298211</v>
      </c>
      <c r="F13" s="125">
        <v>1</v>
      </c>
      <c r="G13" s="125">
        <v>198</v>
      </c>
      <c r="H13" s="125">
        <v>2</v>
      </c>
      <c r="I13" s="124">
        <v>298013</v>
      </c>
      <c r="J13" s="122" t="s">
        <v>144</v>
      </c>
      <c r="K13" s="122" t="s">
        <v>144</v>
      </c>
      <c r="L13" s="122" t="s">
        <v>144</v>
      </c>
      <c r="M13" s="122" t="s">
        <v>144</v>
      </c>
      <c r="N13" s="122" t="s">
        <v>144</v>
      </c>
      <c r="O13" s="122" t="s">
        <v>144</v>
      </c>
      <c r="P13" s="122" t="s">
        <v>144</v>
      </c>
      <c r="Q13" s="122" t="s">
        <v>144</v>
      </c>
    </row>
    <row r="14" spans="1:18" s="126" customFormat="1" ht="18.75" customHeight="1">
      <c r="A14" s="121">
        <v>2011</v>
      </c>
      <c r="B14" s="123">
        <v>3</v>
      </c>
      <c r="C14" s="124">
        <v>298211</v>
      </c>
      <c r="D14" s="125">
        <v>3</v>
      </c>
      <c r="E14" s="124">
        <v>298211</v>
      </c>
      <c r="F14" s="125">
        <v>1</v>
      </c>
      <c r="G14" s="125">
        <v>198</v>
      </c>
      <c r="H14" s="125">
        <v>2</v>
      </c>
      <c r="I14" s="124">
        <v>298013</v>
      </c>
      <c r="J14" s="122" t="s">
        <v>144</v>
      </c>
      <c r="K14" s="122" t="s">
        <v>144</v>
      </c>
      <c r="L14" s="122" t="s">
        <v>144</v>
      </c>
      <c r="M14" s="122" t="s">
        <v>144</v>
      </c>
      <c r="N14" s="122" t="s">
        <v>144</v>
      </c>
      <c r="O14" s="122" t="s">
        <v>144</v>
      </c>
      <c r="P14" s="122" t="s">
        <v>144</v>
      </c>
      <c r="Q14" s="122" t="s">
        <v>144</v>
      </c>
    </row>
    <row r="15" spans="1:18" s="126" customFormat="1" ht="18.75" customHeight="1">
      <c r="A15" s="121">
        <v>2012</v>
      </c>
      <c r="B15" s="137">
        <v>3</v>
      </c>
      <c r="C15" s="138">
        <v>300051</v>
      </c>
      <c r="D15" s="138">
        <v>3</v>
      </c>
      <c r="E15" s="138">
        <v>300051</v>
      </c>
      <c r="F15" s="138">
        <v>1</v>
      </c>
      <c r="G15" s="138">
        <v>198</v>
      </c>
      <c r="H15" s="138">
        <v>2</v>
      </c>
      <c r="I15" s="138">
        <v>299853</v>
      </c>
      <c r="J15" s="122" t="s">
        <v>144</v>
      </c>
      <c r="K15" s="122" t="s">
        <v>144</v>
      </c>
      <c r="L15" s="122" t="s">
        <v>144</v>
      </c>
      <c r="M15" s="122" t="s">
        <v>144</v>
      </c>
      <c r="N15" s="122" t="s">
        <v>144</v>
      </c>
      <c r="O15" s="122" t="s">
        <v>144</v>
      </c>
      <c r="P15" s="122" t="s">
        <v>144</v>
      </c>
      <c r="Q15" s="122" t="s">
        <v>144</v>
      </c>
    </row>
    <row r="16" spans="1:18" ht="18.75" customHeight="1">
      <c r="A16" s="127">
        <v>2013</v>
      </c>
      <c r="B16" s="128">
        <v>3</v>
      </c>
      <c r="C16" s="129">
        <f>SUM(C18:C35)</f>
        <v>300051</v>
      </c>
      <c r="D16" s="129">
        <v>3</v>
      </c>
      <c r="E16" s="129">
        <f>SUM(E18:E35)</f>
        <v>300051</v>
      </c>
      <c r="F16" s="129">
        <v>1</v>
      </c>
      <c r="G16" s="129">
        <f>SUM(G18:G35)</f>
        <v>198</v>
      </c>
      <c r="H16" s="129">
        <v>2</v>
      </c>
      <c r="I16" s="129">
        <f>SUM(I18:I35)</f>
        <v>299853</v>
      </c>
      <c r="J16" s="122" t="s">
        <v>144</v>
      </c>
      <c r="K16" s="122" t="s">
        <v>144</v>
      </c>
      <c r="L16" s="122" t="s">
        <v>144</v>
      </c>
      <c r="M16" s="122" t="s">
        <v>144</v>
      </c>
      <c r="N16" s="122" t="s">
        <v>144</v>
      </c>
      <c r="O16" s="122" t="s">
        <v>144</v>
      </c>
      <c r="P16" s="122" t="s">
        <v>144</v>
      </c>
      <c r="Q16" s="122" t="s">
        <v>144</v>
      </c>
    </row>
    <row r="17" spans="1:18" ht="7.5" customHeight="1">
      <c r="A17" s="127"/>
      <c r="B17" s="130"/>
      <c r="C17" s="131"/>
      <c r="D17" s="131"/>
      <c r="E17" s="131"/>
      <c r="F17" s="131"/>
      <c r="G17" s="131"/>
      <c r="H17" s="131"/>
      <c r="I17" s="131"/>
      <c r="J17" s="132"/>
      <c r="K17" s="132"/>
      <c r="L17" s="132"/>
      <c r="M17" s="132"/>
      <c r="N17" s="132"/>
      <c r="O17" s="132"/>
      <c r="P17" s="132"/>
      <c r="Q17" s="132"/>
    </row>
    <row r="18" spans="1:18">
      <c r="A18" s="133" t="s">
        <v>145</v>
      </c>
      <c r="B18" s="577" t="s">
        <v>144</v>
      </c>
      <c r="C18" s="576" t="s">
        <v>144</v>
      </c>
      <c r="D18" s="576" t="s">
        <v>144</v>
      </c>
      <c r="E18" s="576" t="s">
        <v>144</v>
      </c>
      <c r="F18" s="576" t="s">
        <v>144</v>
      </c>
      <c r="G18" s="576" t="s">
        <v>144</v>
      </c>
      <c r="H18" s="576" t="s">
        <v>144</v>
      </c>
      <c r="I18" s="576" t="s">
        <v>144</v>
      </c>
      <c r="J18" s="575" t="s">
        <v>144</v>
      </c>
      <c r="K18" s="575" t="s">
        <v>144</v>
      </c>
      <c r="L18" s="575" t="s">
        <v>144</v>
      </c>
      <c r="M18" s="575" t="s">
        <v>144</v>
      </c>
      <c r="N18" s="575" t="s">
        <v>144</v>
      </c>
      <c r="O18" s="575" t="s">
        <v>144</v>
      </c>
      <c r="P18" s="575" t="s">
        <v>144</v>
      </c>
      <c r="Q18" s="575" t="s">
        <v>144</v>
      </c>
    </row>
    <row r="19" spans="1:18" ht="22.5" customHeight="1">
      <c r="A19" s="133" t="s">
        <v>2</v>
      </c>
      <c r="B19" s="577"/>
      <c r="C19" s="576"/>
      <c r="D19" s="576"/>
      <c r="E19" s="576"/>
      <c r="F19" s="576"/>
      <c r="G19" s="576"/>
      <c r="H19" s="576"/>
      <c r="I19" s="576"/>
      <c r="J19" s="575"/>
      <c r="K19" s="575"/>
      <c r="L19" s="575"/>
      <c r="M19" s="575"/>
      <c r="N19" s="575"/>
      <c r="O19" s="575"/>
      <c r="P19" s="575"/>
      <c r="Q19" s="575"/>
    </row>
    <row r="20" spans="1:18">
      <c r="A20" s="133" t="s">
        <v>146</v>
      </c>
      <c r="B20" s="576">
        <v>1</v>
      </c>
      <c r="C20" s="576">
        <f>E20</f>
        <v>15943</v>
      </c>
      <c r="D20" s="576">
        <v>1</v>
      </c>
      <c r="E20" s="576">
        <v>15943</v>
      </c>
      <c r="F20" s="576" t="s">
        <v>144</v>
      </c>
      <c r="G20" s="576" t="s">
        <v>144</v>
      </c>
      <c r="H20" s="576">
        <v>1</v>
      </c>
      <c r="I20" s="576">
        <v>15943</v>
      </c>
      <c r="J20" s="575" t="s">
        <v>144</v>
      </c>
      <c r="K20" s="575" t="s">
        <v>144</v>
      </c>
      <c r="L20" s="575" t="s">
        <v>144</v>
      </c>
      <c r="M20" s="575" t="s">
        <v>144</v>
      </c>
      <c r="N20" s="575" t="s">
        <v>144</v>
      </c>
      <c r="O20" s="575" t="s">
        <v>144</v>
      </c>
      <c r="P20" s="575" t="s">
        <v>144</v>
      </c>
      <c r="Q20" s="575" t="s">
        <v>144</v>
      </c>
    </row>
    <row r="21" spans="1:18" ht="23.25" customHeight="1">
      <c r="A21" s="133" t="s">
        <v>6</v>
      </c>
      <c r="B21" s="576"/>
      <c r="C21" s="576"/>
      <c r="D21" s="576"/>
      <c r="E21" s="576"/>
      <c r="F21" s="576"/>
      <c r="G21" s="576"/>
      <c r="H21" s="576"/>
      <c r="I21" s="576"/>
      <c r="J21" s="575"/>
      <c r="K21" s="575"/>
      <c r="L21" s="575"/>
      <c r="M21" s="575"/>
      <c r="N21" s="575"/>
      <c r="O21" s="575"/>
      <c r="P21" s="575"/>
      <c r="Q21" s="575"/>
      <c r="R21" s="134"/>
    </row>
    <row r="22" spans="1:18">
      <c r="A22" s="133" t="s">
        <v>147</v>
      </c>
      <c r="B22" s="576">
        <v>1</v>
      </c>
      <c r="C22" s="576">
        <f>E22</f>
        <v>30154</v>
      </c>
      <c r="D22" s="576">
        <v>1</v>
      </c>
      <c r="E22" s="576">
        <v>30154</v>
      </c>
      <c r="F22" s="576" t="s">
        <v>144</v>
      </c>
      <c r="G22" s="576" t="s">
        <v>144</v>
      </c>
      <c r="H22" s="576">
        <v>1</v>
      </c>
      <c r="I22" s="576">
        <v>30154</v>
      </c>
      <c r="J22" s="575" t="s">
        <v>144</v>
      </c>
      <c r="K22" s="575" t="s">
        <v>144</v>
      </c>
      <c r="L22" s="575" t="s">
        <v>144</v>
      </c>
      <c r="M22" s="575" t="s">
        <v>144</v>
      </c>
      <c r="N22" s="575" t="s">
        <v>144</v>
      </c>
      <c r="O22" s="575" t="s">
        <v>144</v>
      </c>
      <c r="P22" s="575" t="s">
        <v>144</v>
      </c>
      <c r="Q22" s="575" t="s">
        <v>144</v>
      </c>
    </row>
    <row r="23" spans="1:18" ht="21.75" customHeight="1">
      <c r="A23" s="133" t="s">
        <v>148</v>
      </c>
      <c r="B23" s="576"/>
      <c r="C23" s="576"/>
      <c r="D23" s="576"/>
      <c r="E23" s="576"/>
      <c r="F23" s="576"/>
      <c r="G23" s="576"/>
      <c r="H23" s="576"/>
      <c r="I23" s="576"/>
      <c r="J23" s="575"/>
      <c r="K23" s="575"/>
      <c r="L23" s="575"/>
      <c r="M23" s="575"/>
      <c r="N23" s="575"/>
      <c r="O23" s="575"/>
      <c r="P23" s="575"/>
      <c r="Q23" s="575"/>
    </row>
    <row r="24" spans="1:18">
      <c r="A24" s="133" t="s">
        <v>149</v>
      </c>
      <c r="B24" s="578">
        <v>1</v>
      </c>
      <c r="C24" s="575">
        <f>E24</f>
        <v>74408</v>
      </c>
      <c r="D24" s="578">
        <v>1</v>
      </c>
      <c r="E24" s="575">
        <v>74408</v>
      </c>
      <c r="F24" s="575" t="s">
        <v>144</v>
      </c>
      <c r="G24" s="575" t="s">
        <v>144</v>
      </c>
      <c r="H24" s="578">
        <v>1</v>
      </c>
      <c r="I24" s="575">
        <v>74408</v>
      </c>
      <c r="J24" s="575" t="s">
        <v>144</v>
      </c>
      <c r="K24" s="575" t="s">
        <v>144</v>
      </c>
      <c r="L24" s="575" t="s">
        <v>144</v>
      </c>
      <c r="M24" s="575" t="s">
        <v>144</v>
      </c>
      <c r="N24" s="575" t="s">
        <v>144</v>
      </c>
      <c r="O24" s="575" t="s">
        <v>144</v>
      </c>
      <c r="P24" s="575" t="s">
        <v>144</v>
      </c>
      <c r="Q24" s="575" t="s">
        <v>144</v>
      </c>
    </row>
    <row r="25" spans="1:18" ht="15.75" customHeight="1">
      <c r="A25" s="133" t="s">
        <v>3</v>
      </c>
      <c r="B25" s="578"/>
      <c r="C25" s="575"/>
      <c r="D25" s="578"/>
      <c r="E25" s="575"/>
      <c r="F25" s="575"/>
      <c r="G25" s="575"/>
      <c r="H25" s="578"/>
      <c r="I25" s="575"/>
      <c r="J25" s="575"/>
      <c r="K25" s="575"/>
      <c r="L25" s="575"/>
      <c r="M25" s="575"/>
      <c r="N25" s="575"/>
      <c r="O25" s="575"/>
      <c r="P25" s="575"/>
      <c r="Q25" s="575"/>
    </row>
    <row r="26" spans="1:18">
      <c r="A26" s="133" t="s">
        <v>150</v>
      </c>
      <c r="B26" s="575" t="s">
        <v>144</v>
      </c>
      <c r="C26" s="575" t="s">
        <v>144</v>
      </c>
      <c r="D26" s="575" t="s">
        <v>144</v>
      </c>
      <c r="E26" s="575" t="s">
        <v>144</v>
      </c>
      <c r="F26" s="575" t="s">
        <v>144</v>
      </c>
      <c r="G26" s="575" t="s">
        <v>144</v>
      </c>
      <c r="H26" s="575" t="s">
        <v>144</v>
      </c>
      <c r="I26" s="575" t="s">
        <v>144</v>
      </c>
      <c r="J26" s="575" t="s">
        <v>144</v>
      </c>
      <c r="K26" s="575" t="s">
        <v>144</v>
      </c>
      <c r="L26" s="575" t="s">
        <v>144</v>
      </c>
      <c r="M26" s="575" t="s">
        <v>144</v>
      </c>
      <c r="N26" s="575" t="s">
        <v>144</v>
      </c>
      <c r="O26" s="575" t="s">
        <v>144</v>
      </c>
      <c r="P26" s="575" t="s">
        <v>144</v>
      </c>
      <c r="Q26" s="575" t="s">
        <v>144</v>
      </c>
    </row>
    <row r="27" spans="1:18" ht="23.25" customHeight="1">
      <c r="A27" s="133" t="s">
        <v>151</v>
      </c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</row>
    <row r="28" spans="1:18">
      <c r="A28" s="133" t="s">
        <v>152</v>
      </c>
      <c r="B28" s="575">
        <v>1</v>
      </c>
      <c r="C28" s="575">
        <f>E28</f>
        <v>51252</v>
      </c>
      <c r="D28" s="575">
        <v>1</v>
      </c>
      <c r="E28" s="575">
        <v>51252</v>
      </c>
      <c r="F28" s="575" t="s">
        <v>159</v>
      </c>
      <c r="G28" s="575" t="s">
        <v>159</v>
      </c>
      <c r="H28" s="575">
        <v>1</v>
      </c>
      <c r="I28" s="575">
        <v>51252</v>
      </c>
      <c r="J28" s="575" t="s">
        <v>144</v>
      </c>
      <c r="K28" s="575" t="s">
        <v>144</v>
      </c>
      <c r="L28" s="575" t="s">
        <v>144</v>
      </c>
      <c r="M28" s="575" t="s">
        <v>144</v>
      </c>
      <c r="N28" s="575" t="s">
        <v>144</v>
      </c>
      <c r="O28" s="575" t="s">
        <v>144</v>
      </c>
      <c r="P28" s="575" t="s">
        <v>144</v>
      </c>
      <c r="Q28" s="575" t="s">
        <v>144</v>
      </c>
    </row>
    <row r="29" spans="1:18" ht="23.25" customHeight="1">
      <c r="A29" s="133" t="s">
        <v>9</v>
      </c>
      <c r="B29" s="575"/>
      <c r="C29" s="575"/>
      <c r="D29" s="575"/>
      <c r="E29" s="575"/>
      <c r="F29" s="575"/>
      <c r="G29" s="575"/>
      <c r="H29" s="575"/>
      <c r="I29" s="575"/>
      <c r="J29" s="575"/>
      <c r="K29" s="575"/>
      <c r="L29" s="575"/>
      <c r="M29" s="575"/>
      <c r="N29" s="575"/>
      <c r="O29" s="575"/>
      <c r="P29" s="575"/>
      <c r="Q29" s="575"/>
    </row>
    <row r="30" spans="1:18">
      <c r="A30" s="133" t="s">
        <v>153</v>
      </c>
      <c r="B30" s="575" t="s">
        <v>144</v>
      </c>
      <c r="C30" s="575" t="s">
        <v>144</v>
      </c>
      <c r="D30" s="575" t="s">
        <v>144</v>
      </c>
      <c r="E30" s="575" t="s">
        <v>144</v>
      </c>
      <c r="F30" s="575" t="s">
        <v>144</v>
      </c>
      <c r="G30" s="575" t="s">
        <v>144</v>
      </c>
      <c r="H30" s="575" t="s">
        <v>144</v>
      </c>
      <c r="I30" s="575" t="s">
        <v>144</v>
      </c>
      <c r="J30" s="575" t="s">
        <v>144</v>
      </c>
      <c r="K30" s="575" t="s">
        <v>144</v>
      </c>
      <c r="L30" s="575" t="s">
        <v>144</v>
      </c>
      <c r="M30" s="575" t="s">
        <v>144</v>
      </c>
      <c r="N30" s="575" t="s">
        <v>144</v>
      </c>
      <c r="O30" s="575" t="s">
        <v>144</v>
      </c>
      <c r="P30" s="575" t="s">
        <v>144</v>
      </c>
      <c r="Q30" s="575" t="s">
        <v>144</v>
      </c>
    </row>
    <row r="31" spans="1:18" ht="22.5" customHeight="1">
      <c r="A31" s="133" t="s">
        <v>4</v>
      </c>
      <c r="B31" s="575"/>
      <c r="C31" s="575"/>
      <c r="D31" s="575"/>
      <c r="E31" s="575"/>
      <c r="F31" s="575"/>
      <c r="G31" s="575"/>
      <c r="H31" s="575"/>
      <c r="I31" s="575"/>
      <c r="J31" s="575"/>
      <c r="K31" s="575"/>
      <c r="L31" s="575"/>
      <c r="M31" s="575"/>
      <c r="N31" s="575"/>
      <c r="O31" s="575"/>
      <c r="P31" s="575"/>
      <c r="Q31" s="575"/>
    </row>
    <row r="32" spans="1:18">
      <c r="A32" s="133" t="s">
        <v>154</v>
      </c>
      <c r="B32" s="575" t="s">
        <v>144</v>
      </c>
      <c r="C32" s="575" t="s">
        <v>144</v>
      </c>
      <c r="D32" s="575" t="s">
        <v>144</v>
      </c>
      <c r="E32" s="575" t="s">
        <v>144</v>
      </c>
      <c r="F32" s="575" t="s">
        <v>144</v>
      </c>
      <c r="G32" s="575" t="s">
        <v>144</v>
      </c>
      <c r="H32" s="575" t="s">
        <v>144</v>
      </c>
      <c r="I32" s="575" t="s">
        <v>144</v>
      </c>
      <c r="J32" s="575" t="s">
        <v>144</v>
      </c>
      <c r="K32" s="575" t="s">
        <v>144</v>
      </c>
      <c r="L32" s="575" t="s">
        <v>144</v>
      </c>
      <c r="M32" s="575" t="s">
        <v>144</v>
      </c>
      <c r="N32" s="575" t="s">
        <v>144</v>
      </c>
      <c r="O32" s="575" t="s">
        <v>144</v>
      </c>
      <c r="P32" s="575" t="s">
        <v>144</v>
      </c>
      <c r="Q32" s="575" t="s">
        <v>144</v>
      </c>
    </row>
    <row r="33" spans="1:18" ht="21.75" customHeight="1">
      <c r="A33" s="133" t="s">
        <v>155</v>
      </c>
      <c r="B33" s="575"/>
      <c r="C33" s="575"/>
      <c r="D33" s="575"/>
      <c r="E33" s="575"/>
      <c r="F33" s="575"/>
      <c r="G33" s="575"/>
      <c r="H33" s="575"/>
      <c r="I33" s="575"/>
      <c r="J33" s="575"/>
      <c r="K33" s="575"/>
      <c r="L33" s="575"/>
      <c r="M33" s="575"/>
      <c r="N33" s="575"/>
      <c r="O33" s="575"/>
      <c r="P33" s="575"/>
      <c r="Q33" s="575"/>
    </row>
    <row r="34" spans="1:18">
      <c r="A34" s="133" t="s">
        <v>156</v>
      </c>
      <c r="B34" s="575">
        <v>1</v>
      </c>
      <c r="C34" s="575">
        <f>E34</f>
        <v>128294</v>
      </c>
      <c r="D34" s="575">
        <v>1</v>
      </c>
      <c r="E34" s="575">
        <f>G34+I34</f>
        <v>128294</v>
      </c>
      <c r="F34" s="575">
        <v>1</v>
      </c>
      <c r="G34" s="575">
        <v>198</v>
      </c>
      <c r="H34" s="575">
        <v>1</v>
      </c>
      <c r="I34" s="575">
        <v>128096</v>
      </c>
      <c r="J34" s="575" t="s">
        <v>144</v>
      </c>
      <c r="K34" s="575" t="s">
        <v>144</v>
      </c>
      <c r="L34" s="575" t="s">
        <v>144</v>
      </c>
      <c r="M34" s="575" t="s">
        <v>144</v>
      </c>
      <c r="N34" s="575" t="s">
        <v>144</v>
      </c>
      <c r="O34" s="575" t="s">
        <v>144</v>
      </c>
      <c r="P34" s="575" t="s">
        <v>144</v>
      </c>
      <c r="Q34" s="575" t="s">
        <v>144</v>
      </c>
    </row>
    <row r="35" spans="1:18" ht="23.25" customHeight="1" thickBot="1">
      <c r="A35" s="135" t="s">
        <v>157</v>
      </c>
      <c r="B35" s="579"/>
      <c r="C35" s="579"/>
      <c r="D35" s="579"/>
      <c r="E35" s="579"/>
      <c r="F35" s="579"/>
      <c r="G35" s="579"/>
      <c r="H35" s="579"/>
      <c r="I35" s="579"/>
      <c r="J35" s="575"/>
      <c r="K35" s="575"/>
      <c r="L35" s="575"/>
      <c r="M35" s="575"/>
      <c r="N35" s="575"/>
      <c r="O35" s="575"/>
      <c r="P35" s="575"/>
      <c r="Q35" s="575"/>
      <c r="R35" s="136"/>
    </row>
    <row r="36" spans="1:18" ht="6" customHeight="1">
      <c r="A36" s="581"/>
      <c r="B36" s="581"/>
      <c r="C36" s="581"/>
      <c r="D36" s="581"/>
      <c r="E36" s="581"/>
      <c r="F36" s="581"/>
      <c r="G36" s="581"/>
      <c r="H36" s="581"/>
      <c r="I36" s="581"/>
      <c r="J36" s="581"/>
      <c r="K36" s="581"/>
      <c r="L36" s="581"/>
      <c r="M36" s="581"/>
      <c r="N36" s="581"/>
      <c r="O36" s="581"/>
      <c r="P36" s="581"/>
      <c r="Q36" s="581"/>
    </row>
    <row r="37" spans="1:18" ht="13.5" customHeight="1">
      <c r="A37" s="554" t="s">
        <v>160</v>
      </c>
      <c r="B37" s="554"/>
      <c r="C37" s="554"/>
      <c r="D37" s="554"/>
      <c r="E37" s="554"/>
      <c r="F37" s="554"/>
      <c r="G37" s="554"/>
      <c r="H37" s="554" t="s">
        <v>161</v>
      </c>
      <c r="I37" s="554"/>
      <c r="J37" s="554"/>
      <c r="K37" s="554"/>
      <c r="L37" s="554"/>
      <c r="M37" s="554"/>
      <c r="N37" s="554"/>
      <c r="O37" s="554"/>
      <c r="P37" s="554"/>
      <c r="Q37" s="554"/>
    </row>
    <row r="38" spans="1:18" ht="13.5" customHeight="1">
      <c r="A38" s="580" t="s">
        <v>422</v>
      </c>
      <c r="B38" s="580"/>
      <c r="C38" s="580"/>
      <c r="D38" s="580"/>
      <c r="E38" s="580"/>
      <c r="F38" s="580"/>
      <c r="G38" s="580"/>
      <c r="H38" s="554" t="s">
        <v>158</v>
      </c>
      <c r="I38" s="554"/>
      <c r="J38" s="554"/>
      <c r="K38" s="554"/>
      <c r="L38" s="554"/>
      <c r="M38" s="554"/>
      <c r="N38" s="554"/>
      <c r="O38" s="554"/>
      <c r="P38" s="554"/>
      <c r="Q38" s="554"/>
    </row>
    <row r="39" spans="1:18" ht="13.5" customHeight="1">
      <c r="A39" s="580" t="s">
        <v>470</v>
      </c>
      <c r="B39" s="580"/>
      <c r="C39" s="580"/>
      <c r="D39" s="580"/>
      <c r="E39" s="580"/>
      <c r="F39" s="580"/>
      <c r="G39" s="580"/>
      <c r="H39" s="553" t="s">
        <v>474</v>
      </c>
      <c r="I39" s="553"/>
      <c r="J39" s="553"/>
      <c r="K39" s="553"/>
      <c r="L39" s="553"/>
      <c r="M39" s="553"/>
      <c r="N39" s="553"/>
      <c r="O39" s="553"/>
      <c r="P39" s="553"/>
      <c r="Q39" s="553"/>
    </row>
    <row r="40" spans="1:18" ht="13.5" customHeight="1">
      <c r="A40" s="580" t="s">
        <v>471</v>
      </c>
      <c r="B40" s="580"/>
      <c r="C40" s="580"/>
      <c r="D40" s="580"/>
      <c r="E40" s="580"/>
      <c r="F40" s="580"/>
      <c r="G40" s="580"/>
      <c r="H40" s="554" t="s">
        <v>494</v>
      </c>
      <c r="I40" s="554"/>
      <c r="J40" s="554"/>
      <c r="K40" s="554"/>
      <c r="L40" s="554"/>
      <c r="M40" s="554"/>
      <c r="N40" s="554"/>
      <c r="O40" s="554"/>
      <c r="P40" s="554"/>
      <c r="Q40" s="554"/>
    </row>
    <row r="41" spans="1:18" ht="13.5" customHeight="1">
      <c r="A41" s="580" t="s">
        <v>469</v>
      </c>
      <c r="B41" s="580"/>
      <c r="C41" s="580"/>
      <c r="D41" s="580"/>
      <c r="E41" s="580"/>
      <c r="F41" s="580"/>
      <c r="G41" s="580"/>
      <c r="H41" s="554" t="s">
        <v>424</v>
      </c>
      <c r="I41" s="554"/>
      <c r="J41" s="554"/>
      <c r="K41" s="554"/>
      <c r="L41" s="554"/>
      <c r="M41" s="554"/>
      <c r="N41" s="554"/>
      <c r="O41" s="554"/>
      <c r="P41" s="554"/>
      <c r="Q41" s="554"/>
    </row>
    <row r="42" spans="1:18" ht="13.5" customHeight="1">
      <c r="A42" s="580" t="s">
        <v>472</v>
      </c>
      <c r="B42" s="580"/>
      <c r="C42" s="580"/>
      <c r="D42" s="580"/>
      <c r="E42" s="580"/>
      <c r="F42" s="580"/>
      <c r="G42" s="580"/>
      <c r="H42" s="553" t="s">
        <v>423</v>
      </c>
      <c r="I42" s="553"/>
      <c r="J42" s="553"/>
      <c r="K42" s="553"/>
      <c r="L42" s="553"/>
      <c r="M42" s="553"/>
      <c r="N42" s="553"/>
      <c r="O42" s="553"/>
      <c r="P42" s="553"/>
      <c r="Q42" s="553"/>
    </row>
    <row r="43" spans="1:18" ht="13.5" customHeight="1">
      <c r="A43" s="580" t="s">
        <v>473</v>
      </c>
      <c r="B43" s="580"/>
      <c r="C43" s="580"/>
      <c r="D43" s="580"/>
      <c r="E43" s="580"/>
      <c r="F43" s="580"/>
      <c r="G43" s="580"/>
      <c r="H43" s="554" t="s">
        <v>495</v>
      </c>
      <c r="I43" s="554"/>
      <c r="J43" s="554"/>
      <c r="K43" s="554"/>
      <c r="L43" s="554"/>
      <c r="M43" s="554"/>
      <c r="N43" s="554"/>
      <c r="O43" s="554"/>
      <c r="P43" s="554"/>
      <c r="Q43" s="554"/>
    </row>
  </sheetData>
  <mergeCells count="186">
    <mergeCell ref="A39:G39"/>
    <mergeCell ref="A40:G40"/>
    <mergeCell ref="A41:G41"/>
    <mergeCell ref="A42:G42"/>
    <mergeCell ref="A43:G43"/>
    <mergeCell ref="H38:Q38"/>
    <mergeCell ref="H39:Q39"/>
    <mergeCell ref="H42:Q42"/>
    <mergeCell ref="A36:H36"/>
    <mergeCell ref="I36:Q36"/>
    <mergeCell ref="A37:G37"/>
    <mergeCell ref="A38:G38"/>
    <mergeCell ref="H43:Q43"/>
    <mergeCell ref="H34:H35"/>
    <mergeCell ref="I34:I35"/>
    <mergeCell ref="J34:J35"/>
    <mergeCell ref="K34:K35"/>
    <mergeCell ref="L34:L35"/>
    <mergeCell ref="M34:M35"/>
    <mergeCell ref="H37:Q37"/>
    <mergeCell ref="H41:Q41"/>
    <mergeCell ref="H40:Q40"/>
    <mergeCell ref="L32:L33"/>
    <mergeCell ref="M32:M33"/>
    <mergeCell ref="N34:N35"/>
    <mergeCell ref="O34:O35"/>
    <mergeCell ref="P34:P35"/>
    <mergeCell ref="Q34:Q35"/>
    <mergeCell ref="B32:B33"/>
    <mergeCell ref="C32:C33"/>
    <mergeCell ref="D32:D33"/>
    <mergeCell ref="E32:E33"/>
    <mergeCell ref="B34:B35"/>
    <mergeCell ref="C34:C35"/>
    <mergeCell ref="D34:D35"/>
    <mergeCell ref="E34:E35"/>
    <mergeCell ref="F34:F35"/>
    <mergeCell ref="G34:G35"/>
    <mergeCell ref="H32:H33"/>
    <mergeCell ref="I32:I33"/>
    <mergeCell ref="J32:J33"/>
    <mergeCell ref="F32:F33"/>
    <mergeCell ref="G32:G33"/>
    <mergeCell ref="N32:N33"/>
    <mergeCell ref="O32:O33"/>
    <mergeCell ref="P32:P33"/>
    <mergeCell ref="K28:K29"/>
    <mergeCell ref="L28:L29"/>
    <mergeCell ref="M28:M29"/>
    <mergeCell ref="N30:N31"/>
    <mergeCell ref="O30:O31"/>
    <mergeCell ref="P30:P31"/>
    <mergeCell ref="Q30:Q31"/>
    <mergeCell ref="K30:K31"/>
    <mergeCell ref="L30:L31"/>
    <mergeCell ref="M30:M31"/>
    <mergeCell ref="Q32:Q33"/>
    <mergeCell ref="K32:K33"/>
    <mergeCell ref="B30:B31"/>
    <mergeCell ref="C30:C31"/>
    <mergeCell ref="D30:D31"/>
    <mergeCell ref="E30:E31"/>
    <mergeCell ref="F30:F31"/>
    <mergeCell ref="G30:G31"/>
    <mergeCell ref="H28:H29"/>
    <mergeCell ref="I28:I29"/>
    <mergeCell ref="J28:J29"/>
    <mergeCell ref="B28:B29"/>
    <mergeCell ref="C28:C29"/>
    <mergeCell ref="D28:D29"/>
    <mergeCell ref="E28:E29"/>
    <mergeCell ref="F28:F29"/>
    <mergeCell ref="G28:G29"/>
    <mergeCell ref="H30:H31"/>
    <mergeCell ref="I30:I31"/>
    <mergeCell ref="J30:J31"/>
    <mergeCell ref="N28:N29"/>
    <mergeCell ref="O28:O29"/>
    <mergeCell ref="P28:P29"/>
    <mergeCell ref="Q28:Q29"/>
    <mergeCell ref="N24:N25"/>
    <mergeCell ref="O24:O25"/>
    <mergeCell ref="P24:P25"/>
    <mergeCell ref="Q24:Q25"/>
    <mergeCell ref="B26:B27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L24:L25"/>
    <mergeCell ref="M24:M25"/>
    <mergeCell ref="N26:N27"/>
    <mergeCell ref="O26:O27"/>
    <mergeCell ref="P26:P27"/>
    <mergeCell ref="Q26:Q27"/>
    <mergeCell ref="K26:K27"/>
    <mergeCell ref="L26:L27"/>
    <mergeCell ref="M26:M27"/>
    <mergeCell ref="B24:B25"/>
    <mergeCell ref="C24:C25"/>
    <mergeCell ref="D24:D25"/>
    <mergeCell ref="E24:E25"/>
    <mergeCell ref="F24:F25"/>
    <mergeCell ref="G24:G25"/>
    <mergeCell ref="H22:H23"/>
    <mergeCell ref="I22:I23"/>
    <mergeCell ref="J22:J23"/>
    <mergeCell ref="H26:H27"/>
    <mergeCell ref="I26:I27"/>
    <mergeCell ref="J26:J27"/>
    <mergeCell ref="P20:P21"/>
    <mergeCell ref="Q20:Q21"/>
    <mergeCell ref="B22:B23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L20:L21"/>
    <mergeCell ref="M20:M21"/>
    <mergeCell ref="N22:N23"/>
    <mergeCell ref="O22:O23"/>
    <mergeCell ref="P22:P23"/>
    <mergeCell ref="Q22:Q23"/>
    <mergeCell ref="K22:K23"/>
    <mergeCell ref="L22:L23"/>
    <mergeCell ref="M22:M23"/>
    <mergeCell ref="N18:N19"/>
    <mergeCell ref="O18:O19"/>
    <mergeCell ref="P18:P19"/>
    <mergeCell ref="Q18:Q19"/>
    <mergeCell ref="B20:B21"/>
    <mergeCell ref="C20:C21"/>
    <mergeCell ref="D20:D21"/>
    <mergeCell ref="E20:E21"/>
    <mergeCell ref="F20:F21"/>
    <mergeCell ref="G20:G21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N20:N21"/>
    <mergeCell ref="O20:O21"/>
    <mergeCell ref="A8:A10"/>
    <mergeCell ref="D8:E8"/>
    <mergeCell ref="F8:G8"/>
    <mergeCell ref="H8:I8"/>
    <mergeCell ref="J8:K8"/>
    <mergeCell ref="L8:M8"/>
    <mergeCell ref="N8:O8"/>
    <mergeCell ref="P8:Q8"/>
    <mergeCell ref="B7:C8"/>
    <mergeCell ref="D7:E7"/>
    <mergeCell ref="F7:G7"/>
    <mergeCell ref="H7:I7"/>
    <mergeCell ref="J7:K7"/>
    <mergeCell ref="L7:M7"/>
    <mergeCell ref="A1:Q1"/>
    <mergeCell ref="A2:Q2"/>
    <mergeCell ref="A4:B4"/>
    <mergeCell ref="N4:Q4"/>
    <mergeCell ref="A5:A7"/>
    <mergeCell ref="B5:C6"/>
    <mergeCell ref="D5:O5"/>
    <mergeCell ref="P5:Q5"/>
    <mergeCell ref="D6:O6"/>
    <mergeCell ref="P6:Q6"/>
    <mergeCell ref="N7:O7"/>
    <mergeCell ref="P7:Q7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G23"/>
  <sheetViews>
    <sheetView zoomScaleNormal="100" workbookViewId="0">
      <selection activeCell="D11" sqref="D11"/>
    </sheetView>
  </sheetViews>
  <sheetFormatPr defaultRowHeight="13.5"/>
  <cols>
    <col min="1" max="1" width="10.6640625" customWidth="1"/>
    <col min="2" max="3" width="11.109375" customWidth="1"/>
    <col min="4" max="4" width="9.88671875" customWidth="1"/>
    <col min="5" max="6" width="10.5546875" customWidth="1"/>
    <col min="7" max="7" width="11.109375" customWidth="1"/>
    <col min="252" max="252" width="10.6640625" customWidth="1"/>
    <col min="253" max="254" width="11.109375" customWidth="1"/>
    <col min="255" max="255" width="9.88671875" customWidth="1"/>
    <col min="256" max="257" width="10.5546875" customWidth="1"/>
    <col min="258" max="258" width="11.109375" customWidth="1"/>
    <col min="508" max="508" width="10.6640625" customWidth="1"/>
    <col min="509" max="510" width="11.109375" customWidth="1"/>
    <col min="511" max="511" width="9.88671875" customWidth="1"/>
    <col min="512" max="513" width="10.5546875" customWidth="1"/>
    <col min="514" max="514" width="11.109375" customWidth="1"/>
    <col min="764" max="764" width="10.6640625" customWidth="1"/>
    <col min="765" max="766" width="11.109375" customWidth="1"/>
    <col min="767" max="767" width="9.88671875" customWidth="1"/>
    <col min="768" max="769" width="10.5546875" customWidth="1"/>
    <col min="770" max="770" width="11.109375" customWidth="1"/>
    <col min="1020" max="1020" width="10.6640625" customWidth="1"/>
    <col min="1021" max="1022" width="11.109375" customWidth="1"/>
    <col min="1023" max="1023" width="9.88671875" customWidth="1"/>
    <col min="1024" max="1025" width="10.5546875" customWidth="1"/>
    <col min="1026" max="1026" width="11.109375" customWidth="1"/>
    <col min="1276" max="1276" width="10.6640625" customWidth="1"/>
    <col min="1277" max="1278" width="11.109375" customWidth="1"/>
    <col min="1279" max="1279" width="9.88671875" customWidth="1"/>
    <col min="1280" max="1281" width="10.5546875" customWidth="1"/>
    <col min="1282" max="1282" width="11.109375" customWidth="1"/>
    <col min="1532" max="1532" width="10.6640625" customWidth="1"/>
    <col min="1533" max="1534" width="11.109375" customWidth="1"/>
    <col min="1535" max="1535" width="9.88671875" customWidth="1"/>
    <col min="1536" max="1537" width="10.5546875" customWidth="1"/>
    <col min="1538" max="1538" width="11.109375" customWidth="1"/>
    <col min="1788" max="1788" width="10.6640625" customWidth="1"/>
    <col min="1789" max="1790" width="11.109375" customWidth="1"/>
    <col min="1791" max="1791" width="9.88671875" customWidth="1"/>
    <col min="1792" max="1793" width="10.5546875" customWidth="1"/>
    <col min="1794" max="1794" width="11.109375" customWidth="1"/>
    <col min="2044" max="2044" width="10.6640625" customWidth="1"/>
    <col min="2045" max="2046" width="11.109375" customWidth="1"/>
    <col min="2047" max="2047" width="9.88671875" customWidth="1"/>
    <col min="2048" max="2049" width="10.5546875" customWidth="1"/>
    <col min="2050" max="2050" width="11.109375" customWidth="1"/>
    <col min="2300" max="2300" width="10.6640625" customWidth="1"/>
    <col min="2301" max="2302" width="11.109375" customWidth="1"/>
    <col min="2303" max="2303" width="9.88671875" customWidth="1"/>
    <col min="2304" max="2305" width="10.5546875" customWidth="1"/>
    <col min="2306" max="2306" width="11.109375" customWidth="1"/>
    <col min="2556" max="2556" width="10.6640625" customWidth="1"/>
    <col min="2557" max="2558" width="11.109375" customWidth="1"/>
    <col min="2559" max="2559" width="9.88671875" customWidth="1"/>
    <col min="2560" max="2561" width="10.5546875" customWidth="1"/>
    <col min="2562" max="2562" width="11.109375" customWidth="1"/>
    <col min="2812" max="2812" width="10.6640625" customWidth="1"/>
    <col min="2813" max="2814" width="11.109375" customWidth="1"/>
    <col min="2815" max="2815" width="9.88671875" customWidth="1"/>
    <col min="2816" max="2817" width="10.5546875" customWidth="1"/>
    <col min="2818" max="2818" width="11.109375" customWidth="1"/>
    <col min="3068" max="3068" width="10.6640625" customWidth="1"/>
    <col min="3069" max="3070" width="11.109375" customWidth="1"/>
    <col min="3071" max="3071" width="9.88671875" customWidth="1"/>
    <col min="3072" max="3073" width="10.5546875" customWidth="1"/>
    <col min="3074" max="3074" width="11.109375" customWidth="1"/>
    <col min="3324" max="3324" width="10.6640625" customWidth="1"/>
    <col min="3325" max="3326" width="11.109375" customWidth="1"/>
    <col min="3327" max="3327" width="9.88671875" customWidth="1"/>
    <col min="3328" max="3329" width="10.5546875" customWidth="1"/>
    <col min="3330" max="3330" width="11.109375" customWidth="1"/>
    <col min="3580" max="3580" width="10.6640625" customWidth="1"/>
    <col min="3581" max="3582" width="11.109375" customWidth="1"/>
    <col min="3583" max="3583" width="9.88671875" customWidth="1"/>
    <col min="3584" max="3585" width="10.5546875" customWidth="1"/>
    <col min="3586" max="3586" width="11.109375" customWidth="1"/>
    <col min="3836" max="3836" width="10.6640625" customWidth="1"/>
    <col min="3837" max="3838" width="11.109375" customWidth="1"/>
    <col min="3839" max="3839" width="9.88671875" customWidth="1"/>
    <col min="3840" max="3841" width="10.5546875" customWidth="1"/>
    <col min="3842" max="3842" width="11.109375" customWidth="1"/>
    <col min="4092" max="4092" width="10.6640625" customWidth="1"/>
    <col min="4093" max="4094" width="11.109375" customWidth="1"/>
    <col min="4095" max="4095" width="9.88671875" customWidth="1"/>
    <col min="4096" max="4097" width="10.5546875" customWidth="1"/>
    <col min="4098" max="4098" width="11.109375" customWidth="1"/>
    <col min="4348" max="4348" width="10.6640625" customWidth="1"/>
    <col min="4349" max="4350" width="11.109375" customWidth="1"/>
    <col min="4351" max="4351" width="9.88671875" customWidth="1"/>
    <col min="4352" max="4353" width="10.5546875" customWidth="1"/>
    <col min="4354" max="4354" width="11.109375" customWidth="1"/>
    <col min="4604" max="4604" width="10.6640625" customWidth="1"/>
    <col min="4605" max="4606" width="11.109375" customWidth="1"/>
    <col min="4607" max="4607" width="9.88671875" customWidth="1"/>
    <col min="4608" max="4609" width="10.5546875" customWidth="1"/>
    <col min="4610" max="4610" width="11.109375" customWidth="1"/>
    <col min="4860" max="4860" width="10.6640625" customWidth="1"/>
    <col min="4861" max="4862" width="11.109375" customWidth="1"/>
    <col min="4863" max="4863" width="9.88671875" customWidth="1"/>
    <col min="4864" max="4865" width="10.5546875" customWidth="1"/>
    <col min="4866" max="4866" width="11.109375" customWidth="1"/>
    <col min="5116" max="5116" width="10.6640625" customWidth="1"/>
    <col min="5117" max="5118" width="11.109375" customWidth="1"/>
    <col min="5119" max="5119" width="9.88671875" customWidth="1"/>
    <col min="5120" max="5121" width="10.5546875" customWidth="1"/>
    <col min="5122" max="5122" width="11.109375" customWidth="1"/>
    <col min="5372" max="5372" width="10.6640625" customWidth="1"/>
    <col min="5373" max="5374" width="11.109375" customWidth="1"/>
    <col min="5375" max="5375" width="9.88671875" customWidth="1"/>
    <col min="5376" max="5377" width="10.5546875" customWidth="1"/>
    <col min="5378" max="5378" width="11.109375" customWidth="1"/>
    <col min="5628" max="5628" width="10.6640625" customWidth="1"/>
    <col min="5629" max="5630" width="11.109375" customWidth="1"/>
    <col min="5631" max="5631" width="9.88671875" customWidth="1"/>
    <col min="5632" max="5633" width="10.5546875" customWidth="1"/>
    <col min="5634" max="5634" width="11.109375" customWidth="1"/>
    <col min="5884" max="5884" width="10.6640625" customWidth="1"/>
    <col min="5885" max="5886" width="11.109375" customWidth="1"/>
    <col min="5887" max="5887" width="9.88671875" customWidth="1"/>
    <col min="5888" max="5889" width="10.5546875" customWidth="1"/>
    <col min="5890" max="5890" width="11.109375" customWidth="1"/>
    <col min="6140" max="6140" width="10.6640625" customWidth="1"/>
    <col min="6141" max="6142" width="11.109375" customWidth="1"/>
    <col min="6143" max="6143" width="9.88671875" customWidth="1"/>
    <col min="6144" max="6145" width="10.5546875" customWidth="1"/>
    <col min="6146" max="6146" width="11.109375" customWidth="1"/>
    <col min="6396" max="6396" width="10.6640625" customWidth="1"/>
    <col min="6397" max="6398" width="11.109375" customWidth="1"/>
    <col min="6399" max="6399" width="9.88671875" customWidth="1"/>
    <col min="6400" max="6401" width="10.5546875" customWidth="1"/>
    <col min="6402" max="6402" width="11.109375" customWidth="1"/>
    <col min="6652" max="6652" width="10.6640625" customWidth="1"/>
    <col min="6653" max="6654" width="11.109375" customWidth="1"/>
    <col min="6655" max="6655" width="9.88671875" customWidth="1"/>
    <col min="6656" max="6657" width="10.5546875" customWidth="1"/>
    <col min="6658" max="6658" width="11.109375" customWidth="1"/>
    <col min="6908" max="6908" width="10.6640625" customWidth="1"/>
    <col min="6909" max="6910" width="11.109375" customWidth="1"/>
    <col min="6911" max="6911" width="9.88671875" customWidth="1"/>
    <col min="6912" max="6913" width="10.5546875" customWidth="1"/>
    <col min="6914" max="6914" width="11.109375" customWidth="1"/>
    <col min="7164" max="7164" width="10.6640625" customWidth="1"/>
    <col min="7165" max="7166" width="11.109375" customWidth="1"/>
    <col min="7167" max="7167" width="9.88671875" customWidth="1"/>
    <col min="7168" max="7169" width="10.5546875" customWidth="1"/>
    <col min="7170" max="7170" width="11.109375" customWidth="1"/>
    <col min="7420" max="7420" width="10.6640625" customWidth="1"/>
    <col min="7421" max="7422" width="11.109375" customWidth="1"/>
    <col min="7423" max="7423" width="9.88671875" customWidth="1"/>
    <col min="7424" max="7425" width="10.5546875" customWidth="1"/>
    <col min="7426" max="7426" width="11.109375" customWidth="1"/>
    <col min="7676" max="7676" width="10.6640625" customWidth="1"/>
    <col min="7677" max="7678" width="11.109375" customWidth="1"/>
    <col min="7679" max="7679" width="9.88671875" customWidth="1"/>
    <col min="7680" max="7681" width="10.5546875" customWidth="1"/>
    <col min="7682" max="7682" width="11.109375" customWidth="1"/>
    <col min="7932" max="7932" width="10.6640625" customWidth="1"/>
    <col min="7933" max="7934" width="11.109375" customWidth="1"/>
    <col min="7935" max="7935" width="9.88671875" customWidth="1"/>
    <col min="7936" max="7937" width="10.5546875" customWidth="1"/>
    <col min="7938" max="7938" width="11.109375" customWidth="1"/>
    <col min="8188" max="8188" width="10.6640625" customWidth="1"/>
    <col min="8189" max="8190" width="11.109375" customWidth="1"/>
    <col min="8191" max="8191" width="9.88671875" customWidth="1"/>
    <col min="8192" max="8193" width="10.5546875" customWidth="1"/>
    <col min="8194" max="8194" width="11.109375" customWidth="1"/>
    <col min="8444" max="8444" width="10.6640625" customWidth="1"/>
    <col min="8445" max="8446" width="11.109375" customWidth="1"/>
    <col min="8447" max="8447" width="9.88671875" customWidth="1"/>
    <col min="8448" max="8449" width="10.5546875" customWidth="1"/>
    <col min="8450" max="8450" width="11.109375" customWidth="1"/>
    <col min="8700" max="8700" width="10.6640625" customWidth="1"/>
    <col min="8701" max="8702" width="11.109375" customWidth="1"/>
    <col min="8703" max="8703" width="9.88671875" customWidth="1"/>
    <col min="8704" max="8705" width="10.5546875" customWidth="1"/>
    <col min="8706" max="8706" width="11.109375" customWidth="1"/>
    <col min="8956" max="8956" width="10.6640625" customWidth="1"/>
    <col min="8957" max="8958" width="11.109375" customWidth="1"/>
    <col min="8959" max="8959" width="9.88671875" customWidth="1"/>
    <col min="8960" max="8961" width="10.5546875" customWidth="1"/>
    <col min="8962" max="8962" width="11.109375" customWidth="1"/>
    <col min="9212" max="9212" width="10.6640625" customWidth="1"/>
    <col min="9213" max="9214" width="11.109375" customWidth="1"/>
    <col min="9215" max="9215" width="9.88671875" customWidth="1"/>
    <col min="9216" max="9217" width="10.5546875" customWidth="1"/>
    <col min="9218" max="9218" width="11.109375" customWidth="1"/>
    <col min="9468" max="9468" width="10.6640625" customWidth="1"/>
    <col min="9469" max="9470" width="11.109375" customWidth="1"/>
    <col min="9471" max="9471" width="9.88671875" customWidth="1"/>
    <col min="9472" max="9473" width="10.5546875" customWidth="1"/>
    <col min="9474" max="9474" width="11.109375" customWidth="1"/>
    <col min="9724" max="9724" width="10.6640625" customWidth="1"/>
    <col min="9725" max="9726" width="11.109375" customWidth="1"/>
    <col min="9727" max="9727" width="9.88671875" customWidth="1"/>
    <col min="9728" max="9729" width="10.5546875" customWidth="1"/>
    <col min="9730" max="9730" width="11.109375" customWidth="1"/>
    <col min="9980" max="9980" width="10.6640625" customWidth="1"/>
    <col min="9981" max="9982" width="11.109375" customWidth="1"/>
    <col min="9983" max="9983" width="9.88671875" customWidth="1"/>
    <col min="9984" max="9985" width="10.5546875" customWidth="1"/>
    <col min="9986" max="9986" width="11.109375" customWidth="1"/>
    <col min="10236" max="10236" width="10.6640625" customWidth="1"/>
    <col min="10237" max="10238" width="11.109375" customWidth="1"/>
    <col min="10239" max="10239" width="9.88671875" customWidth="1"/>
    <col min="10240" max="10241" width="10.5546875" customWidth="1"/>
    <col min="10242" max="10242" width="11.109375" customWidth="1"/>
    <col min="10492" max="10492" width="10.6640625" customWidth="1"/>
    <col min="10493" max="10494" width="11.109375" customWidth="1"/>
    <col min="10495" max="10495" width="9.88671875" customWidth="1"/>
    <col min="10496" max="10497" width="10.5546875" customWidth="1"/>
    <col min="10498" max="10498" width="11.109375" customWidth="1"/>
    <col min="10748" max="10748" width="10.6640625" customWidth="1"/>
    <col min="10749" max="10750" width="11.109375" customWidth="1"/>
    <col min="10751" max="10751" width="9.88671875" customWidth="1"/>
    <col min="10752" max="10753" width="10.5546875" customWidth="1"/>
    <col min="10754" max="10754" width="11.109375" customWidth="1"/>
    <col min="11004" max="11004" width="10.6640625" customWidth="1"/>
    <col min="11005" max="11006" width="11.109375" customWidth="1"/>
    <col min="11007" max="11007" width="9.88671875" customWidth="1"/>
    <col min="11008" max="11009" width="10.5546875" customWidth="1"/>
    <col min="11010" max="11010" width="11.109375" customWidth="1"/>
    <col min="11260" max="11260" width="10.6640625" customWidth="1"/>
    <col min="11261" max="11262" width="11.109375" customWidth="1"/>
    <col min="11263" max="11263" width="9.88671875" customWidth="1"/>
    <col min="11264" max="11265" width="10.5546875" customWidth="1"/>
    <col min="11266" max="11266" width="11.109375" customWidth="1"/>
    <col min="11516" max="11516" width="10.6640625" customWidth="1"/>
    <col min="11517" max="11518" width="11.109375" customWidth="1"/>
    <col min="11519" max="11519" width="9.88671875" customWidth="1"/>
    <col min="11520" max="11521" width="10.5546875" customWidth="1"/>
    <col min="11522" max="11522" width="11.109375" customWidth="1"/>
    <col min="11772" max="11772" width="10.6640625" customWidth="1"/>
    <col min="11773" max="11774" width="11.109375" customWidth="1"/>
    <col min="11775" max="11775" width="9.88671875" customWidth="1"/>
    <col min="11776" max="11777" width="10.5546875" customWidth="1"/>
    <col min="11778" max="11778" width="11.109375" customWidth="1"/>
    <col min="12028" max="12028" width="10.6640625" customWidth="1"/>
    <col min="12029" max="12030" width="11.109375" customWidth="1"/>
    <col min="12031" max="12031" width="9.88671875" customWidth="1"/>
    <col min="12032" max="12033" width="10.5546875" customWidth="1"/>
    <col min="12034" max="12034" width="11.109375" customWidth="1"/>
    <col min="12284" max="12284" width="10.6640625" customWidth="1"/>
    <col min="12285" max="12286" width="11.109375" customWidth="1"/>
    <col min="12287" max="12287" width="9.88671875" customWidth="1"/>
    <col min="12288" max="12289" width="10.5546875" customWidth="1"/>
    <col min="12290" max="12290" width="11.109375" customWidth="1"/>
    <col min="12540" max="12540" width="10.6640625" customWidth="1"/>
    <col min="12541" max="12542" width="11.109375" customWidth="1"/>
    <col min="12543" max="12543" width="9.88671875" customWidth="1"/>
    <col min="12544" max="12545" width="10.5546875" customWidth="1"/>
    <col min="12546" max="12546" width="11.109375" customWidth="1"/>
    <col min="12796" max="12796" width="10.6640625" customWidth="1"/>
    <col min="12797" max="12798" width="11.109375" customWidth="1"/>
    <col min="12799" max="12799" width="9.88671875" customWidth="1"/>
    <col min="12800" max="12801" width="10.5546875" customWidth="1"/>
    <col min="12802" max="12802" width="11.109375" customWidth="1"/>
    <col min="13052" max="13052" width="10.6640625" customWidth="1"/>
    <col min="13053" max="13054" width="11.109375" customWidth="1"/>
    <col min="13055" max="13055" width="9.88671875" customWidth="1"/>
    <col min="13056" max="13057" width="10.5546875" customWidth="1"/>
    <col min="13058" max="13058" width="11.109375" customWidth="1"/>
    <col min="13308" max="13308" width="10.6640625" customWidth="1"/>
    <col min="13309" max="13310" width="11.109375" customWidth="1"/>
    <col min="13311" max="13311" width="9.88671875" customWidth="1"/>
    <col min="13312" max="13313" width="10.5546875" customWidth="1"/>
    <col min="13314" max="13314" width="11.109375" customWidth="1"/>
    <col min="13564" max="13564" width="10.6640625" customWidth="1"/>
    <col min="13565" max="13566" width="11.109375" customWidth="1"/>
    <col min="13567" max="13567" width="9.88671875" customWidth="1"/>
    <col min="13568" max="13569" width="10.5546875" customWidth="1"/>
    <col min="13570" max="13570" width="11.109375" customWidth="1"/>
    <col min="13820" max="13820" width="10.6640625" customWidth="1"/>
    <col min="13821" max="13822" width="11.109375" customWidth="1"/>
    <col min="13823" max="13823" width="9.88671875" customWidth="1"/>
    <col min="13824" max="13825" width="10.5546875" customWidth="1"/>
    <col min="13826" max="13826" width="11.109375" customWidth="1"/>
    <col min="14076" max="14076" width="10.6640625" customWidth="1"/>
    <col min="14077" max="14078" width="11.109375" customWidth="1"/>
    <col min="14079" max="14079" width="9.88671875" customWidth="1"/>
    <col min="14080" max="14081" width="10.5546875" customWidth="1"/>
    <col min="14082" max="14082" width="11.109375" customWidth="1"/>
    <col min="14332" max="14332" width="10.6640625" customWidth="1"/>
    <col min="14333" max="14334" width="11.109375" customWidth="1"/>
    <col min="14335" max="14335" width="9.88671875" customWidth="1"/>
    <col min="14336" max="14337" width="10.5546875" customWidth="1"/>
    <col min="14338" max="14338" width="11.109375" customWidth="1"/>
    <col min="14588" max="14588" width="10.6640625" customWidth="1"/>
    <col min="14589" max="14590" width="11.109375" customWidth="1"/>
    <col min="14591" max="14591" width="9.88671875" customWidth="1"/>
    <col min="14592" max="14593" width="10.5546875" customWidth="1"/>
    <col min="14594" max="14594" width="11.109375" customWidth="1"/>
    <col min="14844" max="14844" width="10.6640625" customWidth="1"/>
    <col min="14845" max="14846" width="11.109375" customWidth="1"/>
    <col min="14847" max="14847" width="9.88671875" customWidth="1"/>
    <col min="14848" max="14849" width="10.5546875" customWidth="1"/>
    <col min="14850" max="14850" width="11.109375" customWidth="1"/>
    <col min="15100" max="15100" width="10.6640625" customWidth="1"/>
    <col min="15101" max="15102" width="11.109375" customWidth="1"/>
    <col min="15103" max="15103" width="9.88671875" customWidth="1"/>
    <col min="15104" max="15105" width="10.5546875" customWidth="1"/>
    <col min="15106" max="15106" width="11.109375" customWidth="1"/>
    <col min="15356" max="15356" width="10.6640625" customWidth="1"/>
    <col min="15357" max="15358" width="11.109375" customWidth="1"/>
    <col min="15359" max="15359" width="9.88671875" customWidth="1"/>
    <col min="15360" max="15361" width="10.5546875" customWidth="1"/>
    <col min="15362" max="15362" width="11.109375" customWidth="1"/>
    <col min="15612" max="15612" width="10.6640625" customWidth="1"/>
    <col min="15613" max="15614" width="11.109375" customWidth="1"/>
    <col min="15615" max="15615" width="9.88671875" customWidth="1"/>
    <col min="15616" max="15617" width="10.5546875" customWidth="1"/>
    <col min="15618" max="15618" width="11.109375" customWidth="1"/>
    <col min="15868" max="15868" width="10.6640625" customWidth="1"/>
    <col min="15869" max="15870" width="11.109375" customWidth="1"/>
    <col min="15871" max="15871" width="9.88671875" customWidth="1"/>
    <col min="15872" max="15873" width="10.5546875" customWidth="1"/>
    <col min="15874" max="15874" width="11.109375" customWidth="1"/>
    <col min="16124" max="16124" width="10.6640625" customWidth="1"/>
    <col min="16125" max="16126" width="11.109375" customWidth="1"/>
    <col min="16127" max="16127" width="9.88671875" customWidth="1"/>
    <col min="16128" max="16129" width="10.5546875" customWidth="1"/>
    <col min="16130" max="16130" width="11.109375" customWidth="1"/>
  </cols>
  <sheetData>
    <row r="2" spans="1:7" ht="22.5">
      <c r="A2" s="374" t="s">
        <v>507</v>
      </c>
      <c r="B2" s="374"/>
      <c r="C2" s="374"/>
      <c r="D2" s="374"/>
      <c r="E2" s="374"/>
      <c r="F2" s="374"/>
      <c r="G2" s="374"/>
    </row>
    <row r="3" spans="1:7" ht="22.5">
      <c r="A3" s="374" t="s">
        <v>315</v>
      </c>
      <c r="B3" s="374"/>
      <c r="C3" s="374"/>
      <c r="D3" s="374"/>
      <c r="E3" s="374"/>
      <c r="F3" s="374"/>
      <c r="G3" s="374"/>
    </row>
    <row r="4" spans="1:7" ht="21" customHeight="1">
      <c r="A4" s="187"/>
      <c r="B4" s="187"/>
    </row>
    <row r="5" spans="1:7" ht="14.25" thickBot="1">
      <c r="A5" s="248" t="s">
        <v>316</v>
      </c>
      <c r="B5" s="248"/>
      <c r="C5" s="42"/>
      <c r="D5" s="42"/>
      <c r="E5" s="42"/>
      <c r="F5" s="42"/>
      <c r="G5" s="249" t="s">
        <v>317</v>
      </c>
    </row>
    <row r="6" spans="1:7" ht="28.5" customHeight="1">
      <c r="A6" s="153" t="s">
        <v>318</v>
      </c>
      <c r="B6" s="152" t="s">
        <v>319</v>
      </c>
      <c r="C6" s="151" t="s">
        <v>320</v>
      </c>
      <c r="D6" s="415" t="s">
        <v>321</v>
      </c>
      <c r="E6" s="416"/>
      <c r="F6" s="416"/>
      <c r="G6" s="416"/>
    </row>
    <row r="7" spans="1:7" ht="17.25" customHeight="1">
      <c r="A7" s="396" t="s">
        <v>322</v>
      </c>
      <c r="B7" s="410" t="s">
        <v>323</v>
      </c>
      <c r="C7" s="410" t="s">
        <v>324</v>
      </c>
      <c r="D7" s="250"/>
      <c r="E7" s="147" t="s">
        <v>325</v>
      </c>
      <c r="F7" s="147" t="s">
        <v>326</v>
      </c>
      <c r="G7" s="147" t="s">
        <v>327</v>
      </c>
    </row>
    <row r="8" spans="1:7" ht="26.25" customHeight="1">
      <c r="A8" s="397"/>
      <c r="B8" s="411"/>
      <c r="C8" s="411"/>
      <c r="D8" s="251"/>
      <c r="E8" s="252" t="s">
        <v>328</v>
      </c>
      <c r="F8" s="252" t="s">
        <v>329</v>
      </c>
      <c r="G8" s="252" t="s">
        <v>330</v>
      </c>
    </row>
    <row r="9" spans="1:7">
      <c r="A9" s="253"/>
      <c r="B9" s="254"/>
      <c r="C9" s="255"/>
      <c r="D9" s="255"/>
      <c r="E9" s="255"/>
      <c r="F9" s="255"/>
      <c r="G9" s="255"/>
    </row>
    <row r="10" spans="1:7" ht="61.5" customHeight="1">
      <c r="A10" s="121">
        <v>2009</v>
      </c>
      <c r="B10" s="120">
        <v>1</v>
      </c>
      <c r="C10" s="696">
        <v>1612</v>
      </c>
      <c r="D10" s="696">
        <v>1612</v>
      </c>
      <c r="E10" s="696">
        <v>1612</v>
      </c>
      <c r="F10" s="120" t="s">
        <v>101</v>
      </c>
      <c r="G10" s="120">
        <v>100</v>
      </c>
    </row>
    <row r="11" spans="1:7" ht="61.5" customHeight="1">
      <c r="A11" s="121">
        <v>2010</v>
      </c>
      <c r="B11" s="120">
        <v>1</v>
      </c>
      <c r="C11" s="696">
        <v>1612</v>
      </c>
      <c r="D11" s="696">
        <v>1612</v>
      </c>
      <c r="E11" s="696">
        <v>1612</v>
      </c>
      <c r="F11" s="120" t="s">
        <v>101</v>
      </c>
      <c r="G11" s="120">
        <v>100</v>
      </c>
    </row>
    <row r="12" spans="1:7" s="51" customFormat="1" ht="61.5" customHeight="1">
      <c r="A12" s="121">
        <v>2011</v>
      </c>
      <c r="B12" s="120">
        <v>1</v>
      </c>
      <c r="C12" s="696">
        <v>1612</v>
      </c>
      <c r="D12" s="696">
        <v>1612</v>
      </c>
      <c r="E12" s="696">
        <v>1612</v>
      </c>
      <c r="F12" s="120" t="s">
        <v>101</v>
      </c>
      <c r="G12" s="120">
        <v>100</v>
      </c>
    </row>
    <row r="13" spans="1:7" s="51" customFormat="1" ht="61.5" customHeight="1">
      <c r="A13" s="121">
        <v>2012</v>
      </c>
      <c r="B13" s="120">
        <v>1</v>
      </c>
      <c r="C13" s="696">
        <v>1612</v>
      </c>
      <c r="D13" s="696">
        <v>1612</v>
      </c>
      <c r="E13" s="696">
        <v>1612</v>
      </c>
      <c r="F13" s="120" t="s">
        <v>101</v>
      </c>
      <c r="G13" s="120">
        <v>100</v>
      </c>
    </row>
    <row r="14" spans="1:7" ht="61.5" customHeight="1">
      <c r="A14" s="127">
        <v>2013</v>
      </c>
      <c r="B14" s="689">
        <v>1</v>
      </c>
      <c r="C14" s="697">
        <v>1612</v>
      </c>
      <c r="D14" s="697">
        <v>1612</v>
      </c>
      <c r="E14" s="697">
        <v>1612</v>
      </c>
      <c r="F14" s="689" t="s">
        <v>101</v>
      </c>
      <c r="G14" s="689">
        <v>100</v>
      </c>
    </row>
    <row r="15" spans="1:7">
      <c r="A15" s="258"/>
      <c r="B15" s="259"/>
      <c r="C15" s="28"/>
      <c r="D15" s="28"/>
      <c r="E15" s="28"/>
      <c r="F15" s="256"/>
      <c r="G15" s="19"/>
    </row>
    <row r="16" spans="1:7" ht="27.75" customHeight="1">
      <c r="A16" s="318" t="s">
        <v>425</v>
      </c>
      <c r="B16" s="583" t="s">
        <v>116</v>
      </c>
      <c r="C16" s="582" t="s">
        <v>116</v>
      </c>
      <c r="D16" s="582" t="s">
        <v>116</v>
      </c>
      <c r="E16" s="582" t="s">
        <v>116</v>
      </c>
      <c r="F16" s="582" t="s">
        <v>116</v>
      </c>
      <c r="G16" s="582" t="s">
        <v>116</v>
      </c>
    </row>
    <row r="17" spans="1:7" ht="27.75" customHeight="1">
      <c r="A17" s="318" t="s">
        <v>426</v>
      </c>
      <c r="B17" s="583"/>
      <c r="C17" s="582"/>
      <c r="D17" s="582"/>
      <c r="E17" s="582"/>
      <c r="F17" s="582"/>
      <c r="G17" s="582"/>
    </row>
    <row r="18" spans="1:7" ht="27.75" customHeight="1">
      <c r="A18" s="318" t="s">
        <v>331</v>
      </c>
      <c r="B18" s="583" t="s">
        <v>116</v>
      </c>
      <c r="C18" s="582" t="s">
        <v>116</v>
      </c>
      <c r="D18" s="582" t="s">
        <v>116</v>
      </c>
      <c r="E18" s="582" t="s">
        <v>116</v>
      </c>
      <c r="F18" s="582" t="s">
        <v>116</v>
      </c>
      <c r="G18" s="582" t="s">
        <v>116</v>
      </c>
    </row>
    <row r="19" spans="1:7" ht="27.75" customHeight="1">
      <c r="A19" s="318" t="s">
        <v>332</v>
      </c>
      <c r="B19" s="583"/>
      <c r="C19" s="582"/>
      <c r="D19" s="582"/>
      <c r="E19" s="582"/>
      <c r="F19" s="582"/>
      <c r="G19" s="582"/>
    </row>
    <row r="20" spans="1:7" ht="27.75" customHeight="1">
      <c r="A20" s="318" t="s">
        <v>333</v>
      </c>
      <c r="B20" s="690">
        <v>1</v>
      </c>
      <c r="C20" s="694">
        <v>1612</v>
      </c>
      <c r="D20" s="694">
        <v>1612</v>
      </c>
      <c r="E20" s="694">
        <v>1612</v>
      </c>
      <c r="F20" s="691" t="s">
        <v>101</v>
      </c>
      <c r="G20" s="691">
        <v>100</v>
      </c>
    </row>
    <row r="21" spans="1:7" ht="27.75" customHeight="1" thickBot="1">
      <c r="A21" s="318" t="s">
        <v>288</v>
      </c>
      <c r="B21" s="692"/>
      <c r="C21" s="695"/>
      <c r="D21" s="695"/>
      <c r="E21" s="695"/>
      <c r="F21" s="693"/>
      <c r="G21" s="693"/>
    </row>
    <row r="22" spans="1:7" ht="9" customHeight="1">
      <c r="A22" s="377"/>
      <c r="B22" s="377"/>
      <c r="C22" s="377"/>
      <c r="D22" s="377"/>
      <c r="E22" s="377"/>
      <c r="F22" s="377"/>
      <c r="G22" s="377"/>
    </row>
    <row r="23" spans="1:7" ht="13.5" customHeight="1">
      <c r="A23" s="402" t="s">
        <v>245</v>
      </c>
      <c r="B23" s="402"/>
      <c r="E23" s="409" t="s">
        <v>246</v>
      </c>
      <c r="F23" s="409"/>
      <c r="G23" s="409"/>
    </row>
  </sheetData>
  <mergeCells count="28">
    <mergeCell ref="C18:C19"/>
    <mergeCell ref="D18:D19"/>
    <mergeCell ref="E18:E19"/>
    <mergeCell ref="F18:F19"/>
    <mergeCell ref="A22:E22"/>
    <mergeCell ref="F22:G22"/>
    <mergeCell ref="B20:B21"/>
    <mergeCell ref="C20:C21"/>
    <mergeCell ref="D20:D21"/>
    <mergeCell ref="E20:E21"/>
    <mergeCell ref="F20:F21"/>
    <mergeCell ref="G20:G21"/>
    <mergeCell ref="A23:B23"/>
    <mergeCell ref="E23:G23"/>
    <mergeCell ref="A2:G2"/>
    <mergeCell ref="A3:G3"/>
    <mergeCell ref="D6:G6"/>
    <mergeCell ref="A7:A8"/>
    <mergeCell ref="B7:B8"/>
    <mergeCell ref="C7:C8"/>
    <mergeCell ref="G18:G19"/>
    <mergeCell ref="B16:B17"/>
    <mergeCell ref="C16:C17"/>
    <mergeCell ref="D16:D17"/>
    <mergeCell ref="E16:E17"/>
    <mergeCell ref="F16:F17"/>
    <mergeCell ref="G16:G17"/>
    <mergeCell ref="B18:B19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표지</vt:lpstr>
      <vt:lpstr>1.주택현황</vt:lpstr>
      <vt:lpstr>2.건축허가</vt:lpstr>
      <vt:lpstr>3.아파트건립</vt:lpstr>
      <vt:lpstr>4.무허가건축물</vt:lpstr>
      <vt:lpstr>5.용도지역</vt:lpstr>
      <vt:lpstr>6.토지거래</vt:lpstr>
      <vt:lpstr>7.공원</vt:lpstr>
      <vt:lpstr>8.하천</vt:lpstr>
      <vt:lpstr>9.하천점용</vt:lpstr>
      <vt:lpstr>10.11.도로</vt:lpstr>
      <vt:lpstr>12.도로시설물</vt:lpstr>
      <vt:lpstr>13.교량</vt:lpstr>
      <vt:lpstr>14.토목공사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2015-03-06T07:49:06Z</cp:lastPrinted>
  <dcterms:created xsi:type="dcterms:W3CDTF">2009-10-22T01:24:10Z</dcterms:created>
  <dcterms:modified xsi:type="dcterms:W3CDTF">2015-03-06T07:51:05Z</dcterms:modified>
</cp:coreProperties>
</file>