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4160" windowHeight="8895" tabRatio="760"/>
  </bookViews>
  <sheets>
    <sheet name="표지" sheetId="93" r:id="rId1"/>
    <sheet name="1.수의사현황" sheetId="82" r:id="rId2"/>
    <sheet name="2.3,4. 임야면적" sheetId="92" r:id="rId3"/>
    <sheet name="5.어선보유" sheetId="83" r:id="rId4"/>
    <sheet name="6.가로수" sheetId="94" r:id="rId5"/>
  </sheets>
  <calcPr calcId="125725" calcMode="manual"/>
</workbook>
</file>

<file path=xl/calcChain.xml><?xml version="1.0" encoding="utf-8"?>
<calcChain xmlns="http://schemas.openxmlformats.org/spreadsheetml/2006/main">
  <c r="F38" i="94"/>
  <c r="F35"/>
  <c r="F33"/>
  <c r="C37" i="92"/>
  <c r="C36"/>
  <c r="C35"/>
  <c r="D25"/>
  <c r="D24"/>
  <c r="D23"/>
  <c r="D22"/>
  <c r="D21"/>
  <c r="D12"/>
  <c r="D11"/>
  <c r="D10"/>
  <c r="D9"/>
  <c r="D8"/>
  <c r="E27" i="82"/>
  <c r="B27"/>
  <c r="E19"/>
  <c r="B19"/>
  <c r="B13" l="1"/>
  <c r="E13"/>
</calcChain>
</file>

<file path=xl/sharedStrings.xml><?xml version="1.0" encoding="utf-8"?>
<sst xmlns="http://schemas.openxmlformats.org/spreadsheetml/2006/main" count="463" uniqueCount="188">
  <si>
    <t>Year</t>
  </si>
  <si>
    <t>Total</t>
  </si>
  <si>
    <t>계</t>
  </si>
  <si>
    <t>Jungang-Dong</t>
  </si>
  <si>
    <t>Bosu-Dong</t>
  </si>
  <si>
    <t>Nampo-Dong</t>
  </si>
  <si>
    <t>중  앙  동</t>
  </si>
  <si>
    <t>동  광  동</t>
  </si>
  <si>
    <t>Donggwang-Dong</t>
  </si>
  <si>
    <t>대  청  동</t>
  </si>
  <si>
    <t>Daecheong-Dong</t>
  </si>
  <si>
    <t>보 수 동</t>
  </si>
  <si>
    <t>부  평  동</t>
  </si>
  <si>
    <t>Bupyeong-Dong</t>
  </si>
  <si>
    <t>광  복  동</t>
  </si>
  <si>
    <t>Gwangbok-Dong</t>
  </si>
  <si>
    <t>남  포  동</t>
  </si>
  <si>
    <t>영 주 1 동</t>
  </si>
  <si>
    <t>Yeongju1-Dong</t>
  </si>
  <si>
    <t>영 주 2 동</t>
  </si>
  <si>
    <t>Yeongju2-Dong</t>
  </si>
  <si>
    <t>Others</t>
  </si>
  <si>
    <t>연별 및 동별</t>
  </si>
  <si>
    <t>자료:경제진흥과</t>
  </si>
  <si>
    <t>남</t>
  </si>
  <si>
    <t>여</t>
  </si>
  <si>
    <t>Female</t>
  </si>
  <si>
    <t>1. 수 의 사 현 황</t>
  </si>
  <si>
    <t>Number of Veterinarians</t>
  </si>
  <si>
    <t>단위:명</t>
  </si>
  <si>
    <t>행  정</t>
  </si>
  <si>
    <t>연  구</t>
  </si>
  <si>
    <t>공수의</t>
  </si>
  <si>
    <t>개업수의</t>
  </si>
  <si>
    <t>학교</t>
  </si>
  <si>
    <t>단 체</t>
  </si>
  <si>
    <t>기 타</t>
  </si>
  <si>
    <t>Year &amp;Dong</t>
  </si>
  <si>
    <t> Male</t>
  </si>
  <si>
    <t>Administrative</t>
  </si>
  <si>
    <t>Research</t>
  </si>
  <si>
    <t>Public veterinarian</t>
  </si>
  <si>
    <t>Practitioner</t>
  </si>
  <si>
    <t>School</t>
  </si>
  <si>
    <t>Corporation</t>
  </si>
  <si>
    <t>Fishing Vessel Ownership</t>
  </si>
  <si>
    <t>단위:척, 톤</t>
  </si>
  <si>
    <t>연별</t>
  </si>
  <si>
    <t>척수</t>
  </si>
  <si>
    <t>톤수</t>
  </si>
  <si>
    <t>No.of boat</t>
  </si>
  <si>
    <t>Ton</t>
  </si>
  <si>
    <t>1톤미만</t>
  </si>
  <si>
    <t>100톤</t>
  </si>
  <si>
    <t>미만</t>
  </si>
  <si>
    <t>이상</t>
  </si>
  <si>
    <t>Less than</t>
  </si>
  <si>
    <t xml:space="preserve">100 ton </t>
  </si>
  <si>
    <t>1 ton</t>
  </si>
  <si>
    <t>Under</t>
  </si>
  <si>
    <t>or large</t>
  </si>
  <si>
    <t>Source:Economic Promotion Division</t>
    <phoneticPr fontId="6" type="noConversion"/>
  </si>
  <si>
    <t>Unit:person</t>
    <phoneticPr fontId="6" type="noConversion"/>
  </si>
  <si>
    <t>성   별
Gender</t>
    <phoneticPr fontId="6" type="noConversion"/>
  </si>
  <si>
    <t>직   업   별
By occupation</t>
    <phoneticPr fontId="6" type="noConversion"/>
  </si>
  <si>
    <t>Unit:boat, ton</t>
    <phoneticPr fontId="6" type="noConversion"/>
  </si>
  <si>
    <t>총     계     Total</t>
    <phoneticPr fontId="6" type="noConversion"/>
  </si>
  <si>
    <t>동력     Powered</t>
    <phoneticPr fontId="6" type="noConversion"/>
  </si>
  <si>
    <t>무동력     Non-Powered</t>
    <phoneticPr fontId="6" type="noConversion"/>
  </si>
  <si>
    <t>규     모     별     By Scale</t>
    <phoneticPr fontId="6" type="noConversion"/>
  </si>
  <si>
    <t>-</t>
    <phoneticPr fontId="6" type="noConversion"/>
  </si>
  <si>
    <t>-</t>
    <phoneticPr fontId="6" type="noConversion"/>
  </si>
  <si>
    <t>5. 어 선 보 유</t>
    <phoneticPr fontId="6" type="noConversion"/>
  </si>
  <si>
    <t xml:space="preserve">Area of Forest Land by Ownership </t>
  </si>
  <si>
    <t>단위:ha</t>
  </si>
  <si>
    <t>Unit:ha</t>
    <phoneticPr fontId="6" type="noConversion"/>
  </si>
  <si>
    <r>
      <t xml:space="preserve">국토면적
</t>
    </r>
    <r>
      <rPr>
        <sz val="7"/>
        <rFont val="굴림"/>
        <family val="3"/>
        <charset val="129"/>
      </rPr>
      <t>Land Area</t>
    </r>
    <phoneticPr fontId="6" type="noConversion"/>
  </si>
  <si>
    <t>총  계
Total</t>
    <phoneticPr fontId="6" type="noConversion"/>
  </si>
  <si>
    <t>국   유   림
National forest</t>
    <phoneticPr fontId="26" type="noConversion"/>
  </si>
  <si>
    <t>민   유   림
Non-  National forest</t>
    <phoneticPr fontId="6" type="noConversion"/>
  </si>
  <si>
    <t>합 계
Total</t>
    <phoneticPr fontId="6" type="noConversion"/>
  </si>
  <si>
    <r>
      <t xml:space="preserve">산림청소관
</t>
    </r>
    <r>
      <rPr>
        <sz val="7"/>
        <rFont val="굴림"/>
        <family val="3"/>
        <charset val="129"/>
      </rPr>
      <t>Undef Korea Forest Service</t>
    </r>
    <phoneticPr fontId="6" type="noConversion"/>
  </si>
  <si>
    <r>
      <t>타부처</t>
    </r>
    <r>
      <rPr>
        <sz val="7"/>
        <rFont val="굴림"/>
        <family val="3"/>
        <charset val="129"/>
      </rPr>
      <t xml:space="preserve">
</t>
    </r>
    <r>
      <rPr>
        <sz val="9"/>
        <rFont val="굴림"/>
        <family val="3"/>
        <charset val="129"/>
      </rPr>
      <t>소관</t>
    </r>
    <r>
      <rPr>
        <sz val="7"/>
        <rFont val="굴림"/>
        <family val="3"/>
        <charset val="129"/>
      </rPr>
      <t xml:space="preserve">
Under other
govt.
authorities</t>
    </r>
    <phoneticPr fontId="6" type="noConversion"/>
  </si>
  <si>
    <t>공 유 림
Public forest</t>
    <phoneticPr fontId="6" type="noConversion"/>
  </si>
  <si>
    <r>
      <t xml:space="preserve">사유림
</t>
    </r>
    <r>
      <rPr>
        <sz val="7"/>
        <rFont val="굴림"/>
        <family val="3"/>
        <charset val="129"/>
      </rPr>
      <t xml:space="preserve">Private 
forest </t>
    </r>
    <phoneticPr fontId="6" type="noConversion"/>
  </si>
  <si>
    <t>산림율(%)
of 
 Fores Area</t>
  </si>
  <si>
    <t>-</t>
    <phoneticPr fontId="26" type="noConversion"/>
  </si>
  <si>
    <t>3. 임상별 산림면적</t>
  </si>
  <si>
    <t>Area of Forest Land by Forest Type</t>
  </si>
  <si>
    <t>입  목  지
Forest land with trees</t>
    <phoneticPr fontId="26" type="noConversion"/>
  </si>
  <si>
    <t>무  입  목  지
Forest land without trees</t>
    <phoneticPr fontId="26" type="noConversion"/>
  </si>
  <si>
    <t>침엽수림</t>
    <phoneticPr fontId="26" type="noConversion"/>
  </si>
  <si>
    <t>활엽수림</t>
    <phoneticPr fontId="26" type="noConversion"/>
  </si>
  <si>
    <t>혼효림</t>
    <phoneticPr fontId="26" type="noConversion"/>
  </si>
  <si>
    <t>죽림</t>
    <phoneticPr fontId="26" type="noConversion"/>
  </si>
  <si>
    <t>미입목지</t>
    <phoneticPr fontId="26" type="noConversion"/>
  </si>
  <si>
    <t>황폐지</t>
  </si>
  <si>
    <t>개간지</t>
  </si>
  <si>
    <t>제  지</t>
  </si>
  <si>
    <t>Conifer</t>
    <phoneticPr fontId="26" type="noConversion"/>
  </si>
  <si>
    <t>Non-Conifer</t>
    <phoneticPr fontId="26" type="noConversion"/>
  </si>
  <si>
    <t>Mixed</t>
    <phoneticPr fontId="26" type="noConversion"/>
  </si>
  <si>
    <t>Bamboo</t>
    <phoneticPr fontId="26" type="noConversion"/>
  </si>
  <si>
    <t>Un-stocked</t>
    <phoneticPr fontId="26" type="noConversion"/>
  </si>
  <si>
    <t>Denuded</t>
  </si>
  <si>
    <t>Reclaimed</t>
    <phoneticPr fontId="26" type="noConversion"/>
  </si>
  <si>
    <t>Miscellaneous</t>
  </si>
  <si>
    <t>_</t>
    <phoneticPr fontId="26" type="noConversion"/>
  </si>
  <si>
    <t>단위: ㎡</t>
    <phoneticPr fontId="6" type="noConversion"/>
  </si>
  <si>
    <r>
      <t xml:space="preserve"> Unit : </t>
    </r>
    <r>
      <rPr>
        <sz val="9"/>
        <rFont val="굴림"/>
        <family val="3"/>
        <charset val="129"/>
      </rPr>
      <t>㎥</t>
    </r>
    <phoneticPr fontId="6" type="noConversion"/>
  </si>
  <si>
    <t>연별</t>
    <phoneticPr fontId="26" type="noConversion"/>
  </si>
  <si>
    <t>합   계</t>
    <phoneticPr fontId="26" type="noConversion"/>
  </si>
  <si>
    <t>침 엽 수</t>
    <phoneticPr fontId="26" type="noConversion"/>
  </si>
  <si>
    <t>활 엽 수</t>
    <phoneticPr fontId="26" type="noConversion"/>
  </si>
  <si>
    <t>혼 효 림</t>
    <phoneticPr fontId="26" type="noConversion"/>
  </si>
  <si>
    <t>죽  림(속)</t>
    <phoneticPr fontId="26" type="noConversion"/>
  </si>
  <si>
    <t>Total</t>
    <phoneticPr fontId="26" type="noConversion"/>
  </si>
  <si>
    <t>Conifer</t>
  </si>
  <si>
    <t>Mixed</t>
  </si>
  <si>
    <t>Bamboo</t>
  </si>
  <si>
    <t>자료:안전도시과</t>
    <phoneticPr fontId="26" type="noConversion"/>
  </si>
  <si>
    <t>Source:Safe City Division</t>
    <phoneticPr fontId="6" type="noConversion"/>
  </si>
  <si>
    <t>-</t>
    <phoneticPr fontId="6" type="noConversion"/>
  </si>
  <si>
    <t>단위:그루</t>
  </si>
  <si>
    <t>Unit:Tree</t>
    <phoneticPr fontId="6" type="noConversion"/>
  </si>
  <si>
    <t>합    계</t>
  </si>
  <si>
    <t>노     선     별     By road</t>
  </si>
  <si>
    <t>중앙로</t>
  </si>
  <si>
    <t>중앙이면로</t>
  </si>
  <si>
    <t>대청로</t>
  </si>
  <si>
    <t>충장로</t>
  </si>
  <si>
    <t>Joungang road</t>
  </si>
  <si>
    <t>Joungangimyeon road</t>
  </si>
  <si>
    <t>Daecheong road</t>
  </si>
  <si>
    <t>Chungjang road</t>
  </si>
  <si>
    <t>은행나무</t>
  </si>
  <si>
    <t>-</t>
    <phoneticPr fontId="26" type="noConversion"/>
  </si>
  <si>
    <t>왕벚나무</t>
  </si>
  <si>
    <t>느티나무</t>
  </si>
  <si>
    <t>버즘나무</t>
  </si>
  <si>
    <t>후박나무</t>
  </si>
  <si>
    <t>기    타</t>
  </si>
  <si>
    <t>영선로</t>
  </si>
  <si>
    <t>망양로</t>
  </si>
  <si>
    <t>흑교로</t>
  </si>
  <si>
    <t>구덕로</t>
  </si>
  <si>
    <t>Yeongseon road</t>
  </si>
  <si>
    <t>Mangyang road</t>
  </si>
  <si>
    <t>heukgyo</t>
  </si>
  <si>
    <t>Gudeok road</t>
  </si>
  <si>
    <t xml:space="preserve"> </t>
    <phoneticPr fontId="26" type="noConversion"/>
  </si>
  <si>
    <t>-</t>
    <phoneticPr fontId="6" type="noConversion"/>
  </si>
  <si>
    <t>…</t>
    <phoneticPr fontId="6" type="noConversion"/>
  </si>
  <si>
    <t>…</t>
    <phoneticPr fontId="6" type="noConversion"/>
  </si>
  <si>
    <t>2. 소유별 산림면적</t>
    <phoneticPr fontId="26" type="noConversion"/>
  </si>
  <si>
    <t>4. 임상별 임목축적</t>
    <phoneticPr fontId="6" type="noConversion"/>
  </si>
  <si>
    <t>Growing Stock by Forest Type</t>
    <phoneticPr fontId="6" type="noConversion"/>
  </si>
  <si>
    <t>1~5톤</t>
    <phoneticPr fontId="6" type="noConversion"/>
  </si>
  <si>
    <t>1~5ton</t>
    <phoneticPr fontId="6" type="noConversion"/>
  </si>
  <si>
    <t>5~10톤</t>
    <phoneticPr fontId="6" type="noConversion"/>
  </si>
  <si>
    <t>5~10ton</t>
    <phoneticPr fontId="6" type="noConversion"/>
  </si>
  <si>
    <t>10~20톤</t>
    <phoneticPr fontId="6" type="noConversion"/>
  </si>
  <si>
    <t>10~20ton</t>
    <phoneticPr fontId="6" type="noConversion"/>
  </si>
  <si>
    <t>20~30톤</t>
    <phoneticPr fontId="6" type="noConversion"/>
  </si>
  <si>
    <t>20~30ton</t>
    <phoneticPr fontId="6" type="noConversion"/>
  </si>
  <si>
    <t>30~50톤</t>
    <phoneticPr fontId="6" type="noConversion"/>
  </si>
  <si>
    <t>30~50ton</t>
    <phoneticPr fontId="6" type="noConversion"/>
  </si>
  <si>
    <t>50~100톤</t>
    <phoneticPr fontId="6" type="noConversion"/>
  </si>
  <si>
    <t>50~100ton</t>
    <phoneticPr fontId="6" type="noConversion"/>
  </si>
  <si>
    <t> 주:구 등록어선기준임</t>
    <phoneticPr fontId="6" type="noConversion"/>
  </si>
  <si>
    <t>6. 가  로  수</t>
    <phoneticPr fontId="6" type="noConversion"/>
  </si>
  <si>
    <t>Street Trees</t>
    <phoneticPr fontId="6" type="noConversion"/>
  </si>
  <si>
    <t>Gingko tree</t>
    <phoneticPr fontId="6" type="noConversion"/>
  </si>
  <si>
    <t>Cherry tree</t>
    <phoneticPr fontId="6" type="noConversion"/>
  </si>
  <si>
    <t>Zelkova tree</t>
    <phoneticPr fontId="6" type="noConversion"/>
  </si>
  <si>
    <t>Plane tree</t>
    <phoneticPr fontId="6" type="noConversion"/>
  </si>
  <si>
    <t>Machilus</t>
    <phoneticPr fontId="6" type="noConversion"/>
  </si>
  <si>
    <t>Others</t>
    <phoneticPr fontId="6" type="noConversion"/>
  </si>
  <si>
    <t>Ⅳ. 농  림  수  산  업</t>
    <phoneticPr fontId="6" type="noConversion"/>
  </si>
  <si>
    <t>AGRICULTURE·FORESTRY
AND FISHERY</t>
    <phoneticPr fontId="6" type="noConversion"/>
  </si>
  <si>
    <t>합 계</t>
    <phoneticPr fontId="6" type="noConversion"/>
  </si>
  <si>
    <r>
      <rPr>
        <sz val="8"/>
        <rFont val="굴림"/>
        <family val="3"/>
        <charset val="129"/>
      </rPr>
      <t>구유림</t>
    </r>
    <r>
      <rPr>
        <sz val="9"/>
        <rFont val="굴림"/>
        <family val="3"/>
        <charset val="129"/>
      </rPr>
      <t xml:space="preserve">
</t>
    </r>
    <r>
      <rPr>
        <sz val="7"/>
        <rFont val="굴림"/>
        <family val="3"/>
        <charset val="129"/>
      </rPr>
      <t>County 
forest</t>
    </r>
    <phoneticPr fontId="6" type="noConversion"/>
  </si>
  <si>
    <r>
      <rPr>
        <sz val="8"/>
        <rFont val="굴림"/>
        <family val="3"/>
        <charset val="129"/>
      </rPr>
      <t>시유림</t>
    </r>
    <r>
      <rPr>
        <sz val="7"/>
        <rFont val="굴림"/>
        <family val="3"/>
        <charset val="129"/>
      </rPr>
      <t xml:space="preserve">
Provincial 
forest</t>
    </r>
    <phoneticPr fontId="26" type="noConversion"/>
  </si>
  <si>
    <r>
      <rPr>
        <sz val="8"/>
        <rFont val="굴림"/>
        <family val="3"/>
        <charset val="129"/>
      </rPr>
      <t>소 계</t>
    </r>
    <r>
      <rPr>
        <sz val="9"/>
        <rFont val="굴림"/>
        <family val="3"/>
        <charset val="129"/>
      </rPr>
      <t xml:space="preserve">
Total</t>
    </r>
    <phoneticPr fontId="6" type="noConversion"/>
  </si>
  <si>
    <r>
      <rPr>
        <sz val="8"/>
        <rFont val="굴림"/>
        <family val="3"/>
        <charset val="129"/>
      </rPr>
      <t>요 존</t>
    </r>
    <r>
      <rPr>
        <sz val="7"/>
        <rFont val="굴림"/>
        <family val="3"/>
        <charset val="129"/>
      </rPr>
      <t xml:space="preserve">
Indispens
-able</t>
    </r>
    <phoneticPr fontId="6" type="noConversion"/>
  </si>
  <si>
    <r>
      <rPr>
        <sz val="8"/>
        <rFont val="굴림"/>
        <family val="3"/>
        <charset val="129"/>
      </rPr>
      <t>불요존</t>
    </r>
    <r>
      <rPr>
        <sz val="7"/>
        <rFont val="굴림"/>
        <family val="3"/>
        <charset val="129"/>
      </rPr>
      <t xml:space="preserve">
Dispens
-able</t>
    </r>
    <phoneticPr fontId="6" type="noConversion"/>
  </si>
  <si>
    <t xml:space="preserve">         Source:Economic Promotion Division</t>
    <phoneticPr fontId="6" type="noConversion"/>
  </si>
  <si>
    <t xml:space="preserve">           Note:Gu registered vessel standards</t>
    <phoneticPr fontId="6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</si>
</sst>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4" formatCode="_-&quot;₩&quot;* #,##0.00_-;\-&quot;₩&quot;* #,##0.00_-;_-&quot;₩&quot;* &quot;-&quot;??_-;_-@_-"/>
    <numFmt numFmtId="176" formatCode="#,##0_ "/>
    <numFmt numFmtId="177" formatCode="_ * #,##0_ ;_ * \-#,##0_ ;_ * &quot;-&quot;_ ;_ @_ "/>
    <numFmt numFmtId="178" formatCode="#,##0_);[Red]\(#,##0\)"/>
  </numFmts>
  <fonts count="44">
    <font>
      <sz val="11"/>
      <name val="돋움"/>
      <family val="3"/>
      <charset val="129"/>
    </font>
    <font>
      <sz val="11"/>
      <name val="돋움"/>
      <family val="3"/>
      <charset val="129"/>
    </font>
    <font>
      <sz val="8.8000000000000007"/>
      <color indexed="8"/>
      <name val="신명 중명조,한컴돋움"/>
      <family val="3"/>
      <charset val="129"/>
    </font>
    <font>
      <sz val="8.5500000000000007"/>
      <color indexed="8"/>
      <name val="신명 중명조,한컴돋움"/>
      <family val="3"/>
      <charset val="129"/>
    </font>
    <font>
      <sz val="8.1"/>
      <color indexed="8"/>
      <name val="신명 중명조,한컴돋움"/>
      <family val="3"/>
      <charset val="129"/>
    </font>
    <font>
      <sz val="4.9000000000000004"/>
      <color indexed="8"/>
      <name val="신명 중명조,한컴돋움"/>
      <family val="3"/>
      <charset val="129"/>
    </font>
    <font>
      <sz val="8"/>
      <name val="돋움"/>
      <family val="3"/>
      <charset val="129"/>
    </font>
    <font>
      <sz val="8"/>
      <color indexed="8"/>
      <name val="신명 중명조,한컴돋움"/>
      <family val="3"/>
      <charset val="129"/>
    </font>
    <font>
      <sz val="9"/>
      <color indexed="8"/>
      <name val="신명 중명조,한컴돋움"/>
      <family val="3"/>
      <charset val="129"/>
    </font>
    <font>
      <sz val="5"/>
      <color indexed="8"/>
      <name val="신명 중고딕,한컴돋움"/>
      <family val="3"/>
      <charset val="129"/>
    </font>
    <font>
      <sz val="7"/>
      <color indexed="8"/>
      <name val="신명 중명조,한컴돋움"/>
      <family val="3"/>
      <charset val="129"/>
    </font>
    <font>
      <b/>
      <sz val="9"/>
      <color indexed="8"/>
      <name val="신명 중명조,한컴돋움"/>
      <family val="3"/>
      <charset val="129"/>
    </font>
    <font>
      <sz val="18"/>
      <color indexed="8"/>
      <name val="HY견명조"/>
      <family val="1"/>
      <charset val="129"/>
    </font>
    <font>
      <b/>
      <sz val="9.8000000000000007"/>
      <color indexed="8"/>
      <name val="신명 중명조,한컴돋움"/>
      <family val="3"/>
      <charset val="129"/>
    </font>
    <font>
      <b/>
      <sz val="8.1"/>
      <color indexed="8"/>
      <name val="신명 중명조,한컴돋움"/>
      <family val="3"/>
      <charset val="129"/>
    </font>
    <font>
      <sz val="9"/>
      <color indexed="8"/>
      <name val="신명 중고딕,한컴돋움"/>
      <family val="3"/>
      <charset val="129"/>
    </font>
    <font>
      <sz val="7.9"/>
      <color indexed="8"/>
      <name val="신명 중명조,한컴돋움"/>
      <family val="3"/>
      <charset val="129"/>
    </font>
    <font>
      <sz val="7.5"/>
      <color indexed="8"/>
      <name val="신명 중명조,한컴돋움"/>
      <family val="3"/>
      <charset val="129"/>
    </font>
    <font>
      <sz val="9"/>
      <name val="돋움"/>
      <family val="3"/>
      <charset val="129"/>
    </font>
    <font>
      <sz val="8.5"/>
      <color indexed="8"/>
      <name val="신명 중명조,한컴돋움"/>
      <family val="3"/>
      <charset val="129"/>
    </font>
    <font>
      <sz val="6.75"/>
      <color indexed="8"/>
      <name val="신명 중명조,한컴돋움"/>
      <family val="3"/>
      <charset val="129"/>
    </font>
    <font>
      <sz val="6.5"/>
      <color indexed="8"/>
      <name val="신명 중명조,한컴돋움"/>
      <family val="3"/>
      <charset val="129"/>
    </font>
    <font>
      <sz val="6.55"/>
      <color indexed="8"/>
      <name val="신명 중명조,한컴돋움"/>
      <family val="3"/>
      <charset val="129"/>
    </font>
    <font>
      <sz val="9"/>
      <color indexed="8"/>
      <name val="휴먼명조,한컴돋움"/>
      <family val="3"/>
      <charset val="129"/>
    </font>
    <font>
      <sz val="12"/>
      <name val="바탕체"/>
      <family val="1"/>
      <charset val="129"/>
    </font>
    <font>
      <sz val="9"/>
      <name val="신명 중명조, 한컴돋움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굴림"/>
      <family val="3"/>
      <charset val="129"/>
    </font>
    <font>
      <sz val="7"/>
      <name val="굴림"/>
      <family val="3"/>
      <charset val="129"/>
    </font>
    <font>
      <b/>
      <sz val="9"/>
      <name val="굴림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35"/>
      <color indexed="8"/>
      <name val="한양견명조,한컴돋움"/>
      <family val="3"/>
      <charset val="129"/>
    </font>
    <font>
      <sz val="27"/>
      <color indexed="8"/>
      <name val="한양견명조,한컴돋움"/>
      <family val="3"/>
      <charset val="129"/>
    </font>
    <font>
      <b/>
      <sz val="28"/>
      <color indexed="8"/>
      <name val="HY견명조"/>
      <family val="1"/>
      <charset val="129"/>
    </font>
    <font>
      <sz val="24"/>
      <color indexed="8"/>
      <name val="HY견명조"/>
      <family val="1"/>
      <charset val="129"/>
    </font>
    <font>
      <sz val="9"/>
      <color indexed="8"/>
      <name val="한컴돋움"/>
      <family val="1"/>
      <charset val="129"/>
    </font>
    <font>
      <b/>
      <sz val="9"/>
      <color indexed="8"/>
      <name val="휴먼명조,한컴돋움"/>
      <family val="3"/>
      <charset val="129"/>
    </font>
    <font>
      <sz val="8"/>
      <color indexed="8"/>
      <name val="한컴돋움"/>
      <family val="1"/>
      <charset val="129"/>
    </font>
    <font>
      <b/>
      <sz val="8"/>
      <name val="돋움"/>
      <family val="3"/>
      <charset val="129"/>
    </font>
    <font>
      <sz val="18"/>
      <color theme="1"/>
      <name val="HY견명조"/>
      <family val="1"/>
      <charset val="129"/>
    </font>
    <font>
      <b/>
      <sz val="20"/>
      <color indexed="8"/>
      <name val="HY견명조"/>
      <family val="1"/>
      <charset val="129"/>
    </font>
    <font>
      <sz val="8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7">
    <xf numFmtId="0" fontId="0" fillId="0" borderId="0">
      <alignment vertical="center"/>
    </xf>
    <xf numFmtId="177" fontId="24" fillId="0" borderId="0" applyProtection="0"/>
    <xf numFmtId="0" fontId="1" fillId="0" borderId="0"/>
    <xf numFmtId="0" fontId="1" fillId="0" borderId="0">
      <alignment vertical="center"/>
    </xf>
    <xf numFmtId="0" fontId="27" fillId="0" borderId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</cellStyleXfs>
  <cellXfs count="311"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1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" fillId="0" borderId="0" xfId="3">
      <alignment vertical="center"/>
    </xf>
    <xf numFmtId="0" fontId="12" fillId="0" borderId="0" xfId="3" applyFont="1" applyAlignment="1">
      <alignment horizontal="left" vertical="center"/>
    </xf>
    <xf numFmtId="0" fontId="8" fillId="0" borderId="0" xfId="3" applyFont="1" applyBorder="1" applyAlignment="1">
      <alignment vertical="center" wrapText="1"/>
    </xf>
    <xf numFmtId="0" fontId="8" fillId="0" borderId="49" xfId="3" applyFont="1" applyBorder="1" applyAlignment="1">
      <alignment horizontal="center" vertical="center" wrapText="1"/>
    </xf>
    <xf numFmtId="0" fontId="8" fillId="0" borderId="0" xfId="3" applyFont="1" applyBorder="1" applyAlignment="1">
      <alignment horizontal="center" vertical="center" wrapText="1"/>
    </xf>
    <xf numFmtId="0" fontId="28" fillId="0" borderId="0" xfId="4" applyFont="1" applyFill="1" applyBorder="1" applyAlignment="1">
      <alignment horizontal="center" vertical="center" wrapText="1"/>
    </xf>
    <xf numFmtId="0" fontId="28" fillId="0" borderId="0" xfId="4" applyFont="1" applyFill="1" applyBorder="1" applyAlignment="1">
      <alignment horizontal="center" vertical="center"/>
    </xf>
    <xf numFmtId="0" fontId="8" fillId="0" borderId="42" xfId="3" applyFont="1" applyBorder="1" applyAlignment="1">
      <alignment horizontal="center" vertical="center" wrapText="1"/>
    </xf>
    <xf numFmtId="0" fontId="11" fillId="0" borderId="52" xfId="3" applyFont="1" applyBorder="1" applyAlignment="1">
      <alignment horizontal="center" vertical="center" wrapText="1"/>
    </xf>
    <xf numFmtId="0" fontId="30" fillId="0" borderId="18" xfId="4" applyFont="1" applyFill="1" applyBorder="1" applyAlignment="1">
      <alignment horizontal="center" vertical="center"/>
    </xf>
    <xf numFmtId="0" fontId="12" fillId="0" borderId="0" xfId="3" applyFont="1" applyBorder="1" applyAlignment="1">
      <alignment horizontal="left" vertical="center"/>
    </xf>
    <xf numFmtId="0" fontId="1" fillId="0" borderId="0" xfId="3" applyBorder="1">
      <alignment vertical="center"/>
    </xf>
    <xf numFmtId="0" fontId="8" fillId="0" borderId="8" xfId="3" applyFont="1" applyBorder="1" applyAlignment="1">
      <alignment vertical="center" wrapText="1"/>
    </xf>
    <xf numFmtId="0" fontId="8" fillId="0" borderId="4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17" fillId="0" borderId="10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 wrapText="1"/>
    </xf>
    <xf numFmtId="0" fontId="9" fillId="0" borderId="17" xfId="3" applyFont="1" applyBorder="1" applyAlignment="1">
      <alignment vertical="top" wrapText="1"/>
    </xf>
    <xf numFmtId="0" fontId="9" fillId="0" borderId="0" xfId="3" applyFont="1" applyBorder="1" applyAlignment="1">
      <alignment vertical="top" wrapText="1"/>
    </xf>
    <xf numFmtId="0" fontId="2" fillId="0" borderId="0" xfId="3" applyFont="1" applyAlignment="1">
      <alignment vertical="top" wrapText="1"/>
    </xf>
    <xf numFmtId="0" fontId="4" fillId="0" borderId="5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0" borderId="18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8" fillId="0" borderId="8" xfId="3" applyFont="1" applyBorder="1" applyAlignment="1">
      <alignment horizontal="justify" vertical="center" wrapText="1"/>
    </xf>
    <xf numFmtId="0" fontId="8" fillId="0" borderId="8" xfId="3" applyFont="1" applyBorder="1" applyAlignment="1">
      <alignment horizontal="right" vertical="center" wrapText="1"/>
    </xf>
    <xf numFmtId="0" fontId="4" fillId="0" borderId="4" xfId="3" applyFont="1" applyBorder="1" applyAlignment="1">
      <alignment horizontal="center" vertical="center" wrapText="1"/>
    </xf>
    <xf numFmtId="0" fontId="2" fillId="0" borderId="11" xfId="3" applyFont="1" applyBorder="1" applyAlignment="1">
      <alignment horizontal="center" vertical="center" wrapText="1"/>
    </xf>
    <xf numFmtId="0" fontId="2" fillId="0" borderId="9" xfId="3" applyFont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 wrapText="1"/>
    </xf>
    <xf numFmtId="0" fontId="2" fillId="0" borderId="10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3" fontId="37" fillId="0" borderId="0" xfId="3" applyNumberFormat="1" applyFont="1" applyBorder="1" applyAlignment="1">
      <alignment horizontal="center" vertical="center" wrapText="1"/>
    </xf>
    <xf numFmtId="0" fontId="37" fillId="0" borderId="0" xfId="3" applyFont="1" applyBorder="1" applyAlignment="1">
      <alignment horizontal="center" vertical="center" wrapText="1"/>
    </xf>
    <xf numFmtId="0" fontId="37" fillId="0" borderId="0" xfId="3" applyFont="1" applyAlignment="1">
      <alignment horizontal="center" vertical="center" wrapText="1"/>
    </xf>
    <xf numFmtId="3" fontId="23" fillId="0" borderId="0" xfId="6" applyNumberFormat="1" applyFont="1" applyBorder="1" applyAlignment="1">
      <alignment horizontal="center" vertical="center" wrapText="1"/>
    </xf>
    <xf numFmtId="0" fontId="23" fillId="0" borderId="0" xfId="3" applyFont="1" applyBorder="1" applyAlignment="1">
      <alignment horizontal="center" vertical="center" wrapText="1"/>
    </xf>
    <xf numFmtId="3" fontId="23" fillId="0" borderId="0" xfId="6" applyNumberFormat="1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3" fontId="38" fillId="0" borderId="0" xfId="6" applyNumberFormat="1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3" fontId="23" fillId="0" borderId="7" xfId="3" applyNumberFormat="1" applyFont="1" applyBorder="1" applyAlignment="1">
      <alignment horizontal="center" vertical="center" wrapText="1"/>
    </xf>
    <xf numFmtId="0" fontId="4" fillId="0" borderId="0" xfId="3" applyFont="1" applyBorder="1" applyAlignment="1">
      <alignment horizontal="right" vertical="center" wrapText="1"/>
    </xf>
    <xf numFmtId="0" fontId="4" fillId="0" borderId="0" xfId="3" applyFont="1" applyAlignment="1">
      <alignment horizontal="center" vertical="center" wrapText="1"/>
    </xf>
    <xf numFmtId="3" fontId="1" fillId="0" borderId="0" xfId="3" applyNumberFormat="1">
      <alignment vertical="center"/>
    </xf>
    <xf numFmtId="3" fontId="23" fillId="0" borderId="16" xfId="6" applyNumberFormat="1" applyFont="1" applyBorder="1" applyAlignment="1">
      <alignment horizontal="center" vertical="center" wrapText="1"/>
    </xf>
    <xf numFmtId="3" fontId="23" fillId="0" borderId="8" xfId="6" applyNumberFormat="1" applyFont="1" applyBorder="1" applyAlignment="1">
      <alignment horizontal="center" vertical="center" wrapText="1"/>
    </xf>
    <xf numFmtId="0" fontId="15" fillId="0" borderId="0" xfId="3" applyFont="1" applyAlignment="1">
      <alignment horizontal="center" vertical="center"/>
    </xf>
    <xf numFmtId="178" fontId="1" fillId="0" borderId="0" xfId="3" applyNumberFormat="1">
      <alignment vertical="center"/>
    </xf>
    <xf numFmtId="178" fontId="39" fillId="0" borderId="0" xfId="3" applyNumberFormat="1" applyFont="1" applyFill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 wrapText="1"/>
    </xf>
    <xf numFmtId="0" fontId="2" fillId="0" borderId="15" xfId="3" applyFont="1" applyBorder="1" applyAlignment="1">
      <alignment horizontal="center" vertical="center" wrapText="1"/>
    </xf>
    <xf numFmtId="3" fontId="23" fillId="0" borderId="0" xfId="3" applyNumberFormat="1" applyFont="1" applyBorder="1" applyAlignment="1">
      <alignment horizontal="center" vertical="center" wrapText="1"/>
    </xf>
    <xf numFmtId="3" fontId="23" fillId="0" borderId="0" xfId="3" applyNumberFormat="1" applyFont="1" applyFill="1" applyBorder="1" applyAlignment="1">
      <alignment horizontal="center" vertical="center" wrapText="1"/>
    </xf>
    <xf numFmtId="3" fontId="38" fillId="0" borderId="0" xfId="3" applyNumberFormat="1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3" fontId="2" fillId="0" borderId="0" xfId="3" applyNumberFormat="1" applyFont="1" applyAlignment="1">
      <alignment vertical="top" wrapText="1"/>
    </xf>
    <xf numFmtId="0" fontId="8" fillId="0" borderId="6" xfId="3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30" fillId="0" borderId="18" xfId="4" applyFont="1" applyFill="1" applyBorder="1" applyAlignment="1">
      <alignment horizontal="center" vertical="center" wrapText="1"/>
    </xf>
    <xf numFmtId="0" fontId="28" fillId="0" borderId="0" xfId="4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4" fillId="0" borderId="0" xfId="3" applyFont="1" applyBorder="1" applyAlignment="1">
      <alignment horizontal="center" vertical="center" wrapText="1"/>
    </xf>
    <xf numFmtId="0" fontId="40" fillId="0" borderId="18" xfId="3" applyFont="1" applyBorder="1" applyAlignment="1">
      <alignment horizontal="center" vertical="center"/>
    </xf>
    <xf numFmtId="0" fontId="28" fillId="0" borderId="12" xfId="4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41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8" fillId="0" borderId="0" xfId="3" applyFont="1" applyBorder="1" applyAlignment="1">
      <alignment horizontal="left" vertical="center" wrapText="1"/>
    </xf>
    <xf numFmtId="0" fontId="18" fillId="0" borderId="18" xfId="3" applyFont="1" applyBorder="1" applyAlignment="1">
      <alignment horizontal="right" vertical="center"/>
    </xf>
    <xf numFmtId="0" fontId="28" fillId="0" borderId="50" xfId="4" applyFont="1" applyFill="1" applyBorder="1" applyAlignment="1">
      <alignment horizontal="center" vertical="center" wrapText="1"/>
    </xf>
    <xf numFmtId="0" fontId="28" fillId="0" borderId="24" xfId="4" applyFont="1" applyFill="1" applyBorder="1" applyAlignment="1">
      <alignment horizontal="center" vertical="center" wrapText="1"/>
    </xf>
    <xf numFmtId="0" fontId="28" fillId="0" borderId="50" xfId="4" applyFont="1" applyFill="1" applyBorder="1" applyAlignment="1">
      <alignment horizontal="center" vertical="center"/>
    </xf>
    <xf numFmtId="0" fontId="28" fillId="0" borderId="24" xfId="4" applyFont="1" applyFill="1" applyBorder="1" applyAlignment="1">
      <alignment horizontal="center" vertical="center"/>
    </xf>
    <xf numFmtId="0" fontId="28" fillId="0" borderId="39" xfId="4" applyFont="1" applyFill="1" applyBorder="1" applyAlignment="1">
      <alignment horizontal="center" vertical="center" wrapText="1"/>
    </xf>
    <xf numFmtId="0" fontId="28" fillId="0" borderId="40" xfId="4" applyFont="1" applyFill="1" applyBorder="1" applyAlignment="1">
      <alignment horizontal="center" vertical="center" wrapText="1"/>
    </xf>
    <xf numFmtId="0" fontId="28" fillId="0" borderId="41" xfId="4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51" xfId="3" applyFont="1" applyBorder="1" applyAlignment="1">
      <alignment horizontal="center" vertical="center" wrapText="1"/>
    </xf>
    <xf numFmtId="0" fontId="28" fillId="0" borderId="23" xfId="4" applyFont="1" applyFill="1" applyBorder="1" applyAlignment="1">
      <alignment horizontal="center" vertical="center" wrapText="1"/>
    </xf>
    <xf numFmtId="0" fontId="28" fillId="0" borderId="36" xfId="4" applyFont="1" applyFill="1" applyBorder="1" applyAlignment="1">
      <alignment horizontal="center" vertical="center" wrapText="1"/>
    </xf>
    <xf numFmtId="0" fontId="28" fillId="0" borderId="37" xfId="4" applyFont="1" applyFill="1" applyBorder="1" applyAlignment="1">
      <alignment horizontal="center" vertical="center" wrapText="1"/>
    </xf>
    <xf numFmtId="0" fontId="28" fillId="0" borderId="13" xfId="4" applyFont="1" applyFill="1" applyBorder="1" applyAlignment="1">
      <alignment horizontal="center" vertical="center" wrapText="1"/>
    </xf>
    <xf numFmtId="0" fontId="28" fillId="0" borderId="33" xfId="4" applyFont="1" applyFill="1" applyBorder="1" applyAlignment="1">
      <alignment horizontal="center" vertical="center" wrapText="1"/>
    </xf>
    <xf numFmtId="0" fontId="28" fillId="0" borderId="12" xfId="4" applyFont="1" applyFill="1" applyBorder="1" applyAlignment="1">
      <alignment horizontal="center" vertical="center" wrapText="1"/>
    </xf>
    <xf numFmtId="0" fontId="28" fillId="0" borderId="38" xfId="4" applyFont="1" applyFill="1" applyBorder="1" applyAlignment="1">
      <alignment horizontal="center" vertical="center" wrapText="1"/>
    </xf>
    <xf numFmtId="0" fontId="28" fillId="0" borderId="23" xfId="4" applyFont="1" applyFill="1" applyBorder="1" applyAlignment="1">
      <alignment horizontal="center" vertical="center"/>
    </xf>
    <xf numFmtId="0" fontId="28" fillId="0" borderId="29" xfId="4" applyFont="1" applyFill="1" applyBorder="1" applyAlignment="1">
      <alignment horizontal="center" vertical="center" wrapText="1"/>
    </xf>
    <xf numFmtId="0" fontId="28" fillId="0" borderId="33" xfId="4" applyFont="1" applyFill="1" applyBorder="1" applyAlignment="1">
      <alignment horizontal="center" vertical="center"/>
    </xf>
    <xf numFmtId="0" fontId="28" fillId="0" borderId="0" xfId="4" applyFont="1" applyFill="1" applyBorder="1" applyAlignment="1">
      <alignment horizontal="center" vertical="center"/>
    </xf>
    <xf numFmtId="0" fontId="28" fillId="0" borderId="0" xfId="4" applyFont="1" applyFill="1" applyBorder="1" applyAlignment="1">
      <alignment horizontal="center" vertical="center" wrapText="1"/>
    </xf>
    <xf numFmtId="0" fontId="28" fillId="0" borderId="43" xfId="4" applyFont="1" applyFill="1" applyBorder="1" applyAlignment="1">
      <alignment horizontal="center" vertical="center" wrapText="1"/>
    </xf>
    <xf numFmtId="0" fontId="30" fillId="0" borderId="44" xfId="4" applyFont="1" applyFill="1" applyBorder="1" applyAlignment="1">
      <alignment horizontal="center" vertical="center" wrapText="1"/>
    </xf>
    <xf numFmtId="0" fontId="31" fillId="0" borderId="18" xfId="4" applyFont="1" applyBorder="1">
      <alignment vertical="center"/>
    </xf>
    <xf numFmtId="0" fontId="30" fillId="0" borderId="18" xfId="4" applyFont="1" applyFill="1" applyBorder="1" applyAlignment="1">
      <alignment horizontal="center" vertical="center"/>
    </xf>
    <xf numFmtId="0" fontId="30" fillId="0" borderId="18" xfId="4" applyFont="1" applyFill="1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45" xfId="3" applyFont="1" applyBorder="1" applyAlignment="1">
      <alignment horizontal="center" vertical="center" wrapText="1"/>
    </xf>
    <xf numFmtId="0" fontId="2" fillId="0" borderId="51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3" fillId="0" borderId="15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 wrapText="1"/>
    </xf>
    <xf numFmtId="0" fontId="12" fillId="0" borderId="0" xfId="3" applyFont="1" applyBorder="1" applyAlignment="1">
      <alignment horizontal="center" vertical="center"/>
    </xf>
    <xf numFmtId="0" fontId="18" fillId="0" borderId="0" xfId="3" applyFont="1" applyBorder="1" applyAlignment="1">
      <alignment horizontal="right" vertical="center"/>
    </xf>
    <xf numFmtId="0" fontId="2" fillId="0" borderId="25" xfId="3" applyFont="1" applyBorder="1" applyAlignment="1">
      <alignment horizontal="center" vertical="center" wrapText="1"/>
    </xf>
    <xf numFmtId="0" fontId="2" fillId="0" borderId="53" xfId="3" applyFont="1" applyBorder="1" applyAlignment="1">
      <alignment horizontal="center" vertical="center" wrapText="1"/>
    </xf>
    <xf numFmtId="0" fontId="2" fillId="0" borderId="54" xfId="3" applyFont="1" applyBorder="1" applyAlignment="1">
      <alignment horizontal="center" vertical="center" wrapText="1"/>
    </xf>
    <xf numFmtId="0" fontId="2" fillId="0" borderId="17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3" fillId="0" borderId="42" xfId="3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27" fillId="0" borderId="14" xfId="4" applyBorder="1">
      <alignment vertical="center"/>
    </xf>
    <xf numFmtId="0" fontId="10" fillId="0" borderId="10" xfId="3" applyFont="1" applyBorder="1" applyAlignment="1">
      <alignment horizontal="center" vertical="center" wrapText="1"/>
    </xf>
    <xf numFmtId="0" fontId="10" fillId="0" borderId="20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20" xfId="3" applyFont="1" applyBorder="1" applyAlignment="1">
      <alignment horizontal="center" vertical="center" wrapText="1"/>
    </xf>
    <xf numFmtId="0" fontId="7" fillId="0" borderId="19" xfId="3" applyFont="1" applyBorder="1" applyAlignment="1">
      <alignment horizontal="center" vertical="center" wrapText="1"/>
    </xf>
    <xf numFmtId="0" fontId="7" fillId="0" borderId="28" xfId="3" applyFont="1" applyBorder="1" applyAlignment="1">
      <alignment horizontal="center" vertical="center" wrapText="1"/>
    </xf>
    <xf numFmtId="0" fontId="32" fillId="0" borderId="19" xfId="4" applyFont="1" applyBorder="1">
      <alignment vertical="center"/>
    </xf>
    <xf numFmtId="0" fontId="4" fillId="0" borderId="32" xfId="3" applyFont="1" applyBorder="1" applyAlignment="1">
      <alignment horizontal="center" vertical="center" wrapText="1"/>
    </xf>
    <xf numFmtId="0" fontId="4" fillId="0" borderId="33" xfId="3" applyFont="1" applyBorder="1" applyAlignment="1">
      <alignment horizontal="center" vertical="center" wrapText="1"/>
    </xf>
    <xf numFmtId="0" fontId="4" fillId="0" borderId="15" xfId="3" applyFont="1" applyBorder="1" applyAlignment="1">
      <alignment horizontal="center" vertical="center" wrapText="1"/>
    </xf>
    <xf numFmtId="0" fontId="4" fillId="0" borderId="15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14" fillId="0" borderId="7" xfId="3" applyFont="1" applyBorder="1" applyAlignment="1">
      <alignment horizontal="center" vertical="center" wrapText="1"/>
    </xf>
    <xf numFmtId="0" fontId="14" fillId="0" borderId="0" xfId="3" applyFont="1" applyBorder="1" applyAlignment="1">
      <alignment horizontal="center" vertical="center" wrapText="1"/>
    </xf>
    <xf numFmtId="0" fontId="14" fillId="0" borderId="0" xfId="3" applyFont="1" applyBorder="1" applyAlignment="1">
      <alignment horizontal="center" vertical="center"/>
    </xf>
    <xf numFmtId="44" fontId="14" fillId="0" borderId="0" xfId="3" applyNumberFormat="1" applyFont="1" applyBorder="1" applyAlignment="1">
      <alignment horizontal="center" vertical="center" wrapText="1"/>
    </xf>
    <xf numFmtId="0" fontId="14" fillId="0" borderId="18" xfId="3" applyFont="1" applyBorder="1" applyAlignment="1">
      <alignment horizontal="center" vertical="center" wrapText="1"/>
    </xf>
    <xf numFmtId="0" fontId="40" fillId="0" borderId="18" xfId="3" applyFont="1" applyBorder="1" applyAlignment="1">
      <alignment horizontal="center" vertical="center"/>
    </xf>
    <xf numFmtId="0" fontId="8" fillId="0" borderId="8" xfId="3" applyFont="1" applyBorder="1" applyAlignment="1">
      <alignment horizontal="left" vertical="center" wrapText="1"/>
    </xf>
    <xf numFmtId="0" fontId="8" fillId="0" borderId="0" xfId="3" applyFont="1" applyBorder="1" applyAlignment="1">
      <alignment horizontal="right" vertical="center" wrapText="1"/>
    </xf>
    <xf numFmtId="0" fontId="2" fillId="0" borderId="0" xfId="3" applyFont="1" applyBorder="1" applyAlignment="1">
      <alignment horizontal="center" vertical="center" wrapText="1"/>
    </xf>
    <xf numFmtId="0" fontId="25" fillId="0" borderId="25" xfId="5" applyFont="1" applyFill="1" applyBorder="1" applyAlignment="1">
      <alignment horizontal="center" vertical="center" wrapText="1"/>
    </xf>
    <xf numFmtId="0" fontId="25" fillId="0" borderId="17" xfId="5" applyFont="1" applyFill="1" applyBorder="1" applyAlignment="1">
      <alignment horizontal="center" vertical="center" wrapText="1"/>
    </xf>
    <xf numFmtId="0" fontId="25" fillId="0" borderId="4" xfId="5" applyFont="1" applyFill="1" applyBorder="1" applyAlignment="1">
      <alignment horizontal="center" vertical="center" wrapText="1"/>
    </xf>
    <xf numFmtId="0" fontId="25" fillId="0" borderId="7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>
      <alignment horizontal="center" vertical="center" wrapText="1"/>
    </xf>
    <xf numFmtId="0" fontId="25" fillId="0" borderId="1" xfId="5" applyFont="1" applyFill="1" applyBorder="1" applyAlignment="1">
      <alignment horizontal="center" vertical="center" wrapText="1"/>
    </xf>
    <xf numFmtId="0" fontId="25" fillId="0" borderId="53" xfId="5" applyFont="1" applyFill="1" applyBorder="1" applyAlignment="1">
      <alignment horizontal="center" vertical="center" wrapText="1"/>
    </xf>
    <xf numFmtId="0" fontId="25" fillId="0" borderId="42" xfId="5" applyFont="1" applyFill="1" applyBorder="1" applyAlignment="1">
      <alignment horizontal="center" vertical="center" wrapText="1"/>
    </xf>
    <xf numFmtId="0" fontId="25" fillId="0" borderId="55" xfId="5" applyFont="1" applyFill="1" applyBorder="1" applyAlignment="1">
      <alignment horizontal="center" vertical="center" wrapText="1"/>
    </xf>
    <xf numFmtId="0" fontId="25" fillId="0" borderId="46" xfId="5" applyFont="1" applyFill="1" applyBorder="1" applyAlignment="1">
      <alignment horizontal="center" vertical="center" wrapText="1"/>
    </xf>
    <xf numFmtId="0" fontId="25" fillId="0" borderId="56" xfId="5" applyFont="1" applyFill="1" applyBorder="1" applyAlignment="1">
      <alignment horizontal="center" vertical="center" wrapText="1"/>
    </xf>
    <xf numFmtId="0" fontId="25" fillId="0" borderId="43" xfId="5" applyFont="1" applyFill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0" fontId="8" fillId="0" borderId="47" xfId="3" applyFont="1" applyBorder="1" applyAlignment="1">
      <alignment horizontal="center" vertical="center" wrapText="1"/>
    </xf>
    <xf numFmtId="176" fontId="8" fillId="0" borderId="57" xfId="3" applyNumberFormat="1" applyFont="1" applyBorder="1" applyAlignment="1">
      <alignment horizontal="center" vertical="center" wrapText="1"/>
    </xf>
    <xf numFmtId="176" fontId="8" fillId="0" borderId="15" xfId="3" applyNumberFormat="1" applyFont="1" applyBorder="1" applyAlignment="1">
      <alignment horizontal="center" vertical="center" wrapText="1"/>
    </xf>
    <xf numFmtId="0" fontId="8" fillId="0" borderId="33" xfId="3" applyFont="1" applyBorder="1" applyAlignment="1">
      <alignment horizontal="center" vertical="center" wrapText="1"/>
    </xf>
    <xf numFmtId="0" fontId="6" fillId="0" borderId="33" xfId="3" applyFont="1" applyBorder="1" applyAlignment="1">
      <alignment horizontal="center" vertical="center"/>
    </xf>
    <xf numFmtId="0" fontId="18" fillId="0" borderId="55" xfId="3" applyFont="1" applyBorder="1" applyAlignment="1">
      <alignment horizontal="center" vertical="center"/>
    </xf>
    <xf numFmtId="0" fontId="18" fillId="0" borderId="46" xfId="3" applyFont="1" applyBorder="1" applyAlignment="1">
      <alignment horizontal="center" vertical="center"/>
    </xf>
    <xf numFmtId="0" fontId="18" fillId="0" borderId="43" xfId="3" applyFont="1" applyBorder="1" applyAlignment="1">
      <alignment horizontal="center" vertical="center"/>
    </xf>
    <xf numFmtId="0" fontId="18" fillId="0" borderId="0" xfId="3" applyFont="1" applyBorder="1" applyAlignment="1">
      <alignment horizontal="center" vertical="center"/>
    </xf>
    <xf numFmtId="0" fontId="2" fillId="0" borderId="20" xfId="3" applyFont="1" applyBorder="1" applyAlignment="1">
      <alignment horizontal="center" vertical="center" wrapText="1"/>
    </xf>
    <xf numFmtId="0" fontId="2" fillId="0" borderId="19" xfId="3" applyFont="1" applyBorder="1" applyAlignment="1">
      <alignment horizontal="center" vertical="center" wrapText="1"/>
    </xf>
    <xf numFmtId="0" fontId="25" fillId="0" borderId="10" xfId="5" applyFont="1" applyFill="1" applyBorder="1" applyAlignment="1">
      <alignment horizontal="center" vertical="center" wrapText="1"/>
    </xf>
    <xf numFmtId="0" fontId="25" fillId="0" borderId="20" xfId="5" applyFont="1" applyFill="1" applyBorder="1" applyAlignment="1">
      <alignment horizontal="center" vertical="center" wrapText="1"/>
    </xf>
    <xf numFmtId="0" fontId="25" fillId="0" borderId="19" xfId="5" applyFont="1" applyFill="1" applyBorder="1" applyAlignment="1">
      <alignment horizontal="center" vertical="center" wrapText="1"/>
    </xf>
    <xf numFmtId="0" fontId="25" fillId="0" borderId="28" xfId="5" applyFont="1" applyFill="1" applyBorder="1" applyAlignment="1">
      <alignment horizontal="center" vertical="center" wrapText="1"/>
    </xf>
    <xf numFmtId="0" fontId="25" fillId="0" borderId="12" xfId="5" applyFont="1" applyFill="1" applyBorder="1" applyAlignment="1">
      <alignment horizontal="center" vertical="center" wrapText="1"/>
    </xf>
    <xf numFmtId="0" fontId="25" fillId="0" borderId="38" xfId="5" applyFont="1" applyFill="1" applyBorder="1" applyAlignment="1">
      <alignment horizontal="center" vertical="center" wrapText="1"/>
    </xf>
    <xf numFmtId="0" fontId="25" fillId="0" borderId="29" xfId="5" applyFont="1" applyFill="1" applyBorder="1" applyAlignment="1">
      <alignment horizontal="center" vertical="center" wrapText="1"/>
    </xf>
    <xf numFmtId="0" fontId="18" fillId="0" borderId="12" xfId="3" applyFont="1" applyBorder="1" applyAlignment="1">
      <alignment horizontal="center" vertical="center"/>
    </xf>
    <xf numFmtId="0" fontId="18" fillId="0" borderId="38" xfId="3" applyFont="1" applyBorder="1" applyAlignment="1">
      <alignment horizontal="center" vertical="center"/>
    </xf>
    <xf numFmtId="0" fontId="2" fillId="0" borderId="0" xfId="3" applyFont="1" applyAlignment="1">
      <alignment horizontal="right" vertical="top" wrapText="1"/>
    </xf>
    <xf numFmtId="0" fontId="11" fillId="0" borderId="18" xfId="3" applyFont="1" applyBorder="1" applyAlignment="1">
      <alignment horizontal="center" vertical="center" wrapText="1"/>
    </xf>
    <xf numFmtId="0" fontId="11" fillId="0" borderId="52" xfId="3" applyFont="1" applyBorder="1" applyAlignment="1">
      <alignment horizontal="center" vertical="center" wrapText="1"/>
    </xf>
    <xf numFmtId="176" fontId="11" fillId="0" borderId="44" xfId="3" applyNumberFormat="1" applyFont="1" applyBorder="1" applyAlignment="1">
      <alignment horizontal="center" vertical="center" wrapText="1"/>
    </xf>
    <xf numFmtId="176" fontId="11" fillId="0" borderId="18" xfId="3" applyNumberFormat="1" applyFont="1" applyBorder="1" applyAlignment="1">
      <alignment horizontal="center" vertical="center" wrapText="1"/>
    </xf>
    <xf numFmtId="0" fontId="8" fillId="0" borderId="0" xfId="3" applyFont="1" applyBorder="1" applyAlignment="1">
      <alignment horizontal="center" vertical="center" wrapText="1"/>
    </xf>
    <xf numFmtId="0" fontId="8" fillId="0" borderId="42" xfId="3" applyFont="1" applyBorder="1" applyAlignment="1">
      <alignment horizontal="center" vertical="center" wrapText="1"/>
    </xf>
    <xf numFmtId="176" fontId="8" fillId="0" borderId="43" xfId="3" applyNumberFormat="1" applyFont="1" applyBorder="1" applyAlignment="1">
      <alignment horizontal="center" vertical="center" wrapText="1"/>
    </xf>
    <xf numFmtId="176" fontId="8" fillId="0" borderId="0" xfId="3" applyNumberFormat="1" applyFont="1" applyBorder="1" applyAlignment="1">
      <alignment horizontal="center" vertical="center" wrapText="1"/>
    </xf>
    <xf numFmtId="0" fontId="2" fillId="0" borderId="0" xfId="3" applyFont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4" fontId="8" fillId="0" borderId="33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9" fillId="0" borderId="17" xfId="0" applyFont="1" applyBorder="1" applyAlignment="1">
      <alignment horizontal="right" vertical="top" wrapText="1"/>
    </xf>
    <xf numFmtId="0" fontId="0" fillId="0" borderId="0" xfId="0" applyAlignment="1">
      <alignment vertical="top" wrapText="1"/>
    </xf>
    <xf numFmtId="0" fontId="9" fillId="0" borderId="17" xfId="0" applyFont="1" applyBorder="1" applyAlignment="1">
      <alignment horizontal="justify" vertical="top" wrapText="1"/>
    </xf>
    <xf numFmtId="0" fontId="2" fillId="0" borderId="0" xfId="0" applyFont="1" applyAlignment="1">
      <alignment horizontal="center" vertical="top" wrapText="1"/>
    </xf>
    <xf numFmtId="4" fontId="11" fillId="0" borderId="18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19" xfId="3" applyFont="1" applyBorder="1" applyAlignment="1">
      <alignment horizontal="center" vertical="center" wrapText="1"/>
    </xf>
    <xf numFmtId="0" fontId="4" fillId="0" borderId="51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21" xfId="3" applyFont="1" applyBorder="1" applyAlignment="1">
      <alignment horizontal="center" vertical="center" wrapText="1"/>
    </xf>
  </cellXfs>
  <cellStyles count="7">
    <cellStyle name="쉼표 [0] 2" xfId="6"/>
    <cellStyle name="콤마 [0]_해안선및도서" xfId="1"/>
    <cellStyle name="표준" xfId="0" builtinId="0"/>
    <cellStyle name="표준 2" xfId="3"/>
    <cellStyle name="표준 3" xfId="4"/>
    <cellStyle name="표준 3 2" xfId="2"/>
    <cellStyle name="표준_푸른산림과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H14"/>
  <sheetViews>
    <sheetView tabSelected="1" workbookViewId="0">
      <selection activeCell="A13" sqref="A13:H13"/>
    </sheetView>
  </sheetViews>
  <sheetFormatPr defaultRowHeight="13.5"/>
  <sheetData>
    <row r="7" spans="1:8" ht="45.75">
      <c r="B7" s="83"/>
      <c r="C7" s="83"/>
    </row>
    <row r="8" spans="1:8" ht="34.5">
      <c r="B8" s="84"/>
      <c r="C8" s="84"/>
    </row>
    <row r="12" spans="1:8" ht="53.25" customHeight="1">
      <c r="A12" s="135" t="s">
        <v>178</v>
      </c>
      <c r="B12" s="135"/>
      <c r="C12" s="135"/>
      <c r="D12" s="135"/>
      <c r="E12" s="135"/>
      <c r="F12" s="135"/>
      <c r="G12" s="135"/>
      <c r="H12" s="135"/>
    </row>
    <row r="13" spans="1:8" ht="82.5" customHeight="1">
      <c r="A13" s="136" t="s">
        <v>179</v>
      </c>
      <c r="B13" s="137"/>
      <c r="C13" s="137"/>
      <c r="D13" s="137"/>
      <c r="E13" s="137"/>
      <c r="F13" s="137"/>
      <c r="G13" s="137"/>
      <c r="H13" s="137"/>
    </row>
    <row r="14" spans="1:8" ht="23.25" customHeight="1">
      <c r="A14" s="138"/>
      <c r="B14" s="139"/>
      <c r="C14" s="139"/>
      <c r="D14" s="139"/>
      <c r="E14" s="139"/>
      <c r="F14" s="139"/>
      <c r="G14" s="139"/>
      <c r="H14" s="139"/>
    </row>
  </sheetData>
  <mergeCells count="3">
    <mergeCell ref="A12:H12"/>
    <mergeCell ref="A13:H13"/>
    <mergeCell ref="A14:H14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6"/>
  <sheetViews>
    <sheetView topLeftCell="A22" workbookViewId="0">
      <selection sqref="A1:L1"/>
    </sheetView>
  </sheetViews>
  <sheetFormatPr defaultRowHeight="13.5"/>
  <cols>
    <col min="2" max="2" width="6.109375" customWidth="1"/>
    <col min="3" max="3" width="5.21875" customWidth="1"/>
    <col min="4" max="4" width="5.33203125" customWidth="1"/>
    <col min="5" max="7" width="6.109375" customWidth="1"/>
    <col min="8" max="8" width="7.21875" customWidth="1"/>
    <col min="9" max="9" width="6.109375" customWidth="1"/>
    <col min="10" max="10" width="5.109375" customWidth="1"/>
    <col min="11" max="11" width="6.77734375" customWidth="1"/>
    <col min="12" max="12" width="5.5546875" customWidth="1"/>
  </cols>
  <sheetData>
    <row r="1" spans="1:14" ht="22.5">
      <c r="A1" s="141" t="s">
        <v>27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4" ht="22.5">
      <c r="A2" s="141" t="s">
        <v>28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4" ht="18" customHeight="1">
      <c r="A3" s="2"/>
    </row>
    <row r="4" spans="1:14" ht="14.25" customHeight="1" thickBot="1">
      <c r="A4" s="39" t="s">
        <v>29</v>
      </c>
      <c r="C4" s="40"/>
      <c r="D4" s="40"/>
      <c r="E4" s="40"/>
      <c r="F4" s="40"/>
      <c r="G4" s="40"/>
      <c r="H4" s="40"/>
      <c r="I4" s="40"/>
      <c r="J4" s="40"/>
      <c r="K4" s="145" t="s">
        <v>62</v>
      </c>
      <c r="L4" s="145"/>
    </row>
    <row r="5" spans="1:14" ht="25.5" customHeight="1">
      <c r="A5" s="120" t="s">
        <v>22</v>
      </c>
      <c r="B5" s="142" t="s">
        <v>63</v>
      </c>
      <c r="C5" s="143"/>
      <c r="D5" s="144"/>
      <c r="E5" s="142" t="s">
        <v>64</v>
      </c>
      <c r="F5" s="143"/>
      <c r="G5" s="143"/>
      <c r="H5" s="143"/>
      <c r="I5" s="143"/>
      <c r="J5" s="143"/>
      <c r="K5" s="143"/>
      <c r="L5" s="143"/>
      <c r="M5" s="30"/>
      <c r="N5" s="30"/>
    </row>
    <row r="6" spans="1:14" ht="15.75" customHeight="1">
      <c r="A6" s="124"/>
      <c r="B6" s="34" t="s">
        <v>2</v>
      </c>
      <c r="C6" s="32" t="s">
        <v>24</v>
      </c>
      <c r="D6" s="13" t="s">
        <v>25</v>
      </c>
      <c r="E6" s="36" t="s">
        <v>2</v>
      </c>
      <c r="F6" s="36" t="s">
        <v>30</v>
      </c>
      <c r="G6" s="36" t="s">
        <v>31</v>
      </c>
      <c r="H6" s="34" t="s">
        <v>32</v>
      </c>
      <c r="I6" s="36" t="s">
        <v>33</v>
      </c>
      <c r="J6" s="36" t="s">
        <v>34</v>
      </c>
      <c r="K6" s="36" t="s">
        <v>35</v>
      </c>
      <c r="L6" s="34" t="s">
        <v>36</v>
      </c>
      <c r="M6" s="30"/>
      <c r="N6" s="30"/>
    </row>
    <row r="7" spans="1:14" ht="24.75" customHeight="1">
      <c r="A7" s="125" t="s">
        <v>37</v>
      </c>
      <c r="B7" s="35" t="s">
        <v>1</v>
      </c>
      <c r="C7" s="18" t="s">
        <v>38</v>
      </c>
      <c r="D7" s="12" t="s">
        <v>26</v>
      </c>
      <c r="E7" s="37" t="s">
        <v>1</v>
      </c>
      <c r="F7" s="19" t="s">
        <v>39</v>
      </c>
      <c r="G7" s="37" t="s">
        <v>40</v>
      </c>
      <c r="H7" s="20" t="s">
        <v>41</v>
      </c>
      <c r="I7" s="21" t="s">
        <v>42</v>
      </c>
      <c r="J7" s="22" t="s">
        <v>43</v>
      </c>
      <c r="K7" s="19" t="s">
        <v>44</v>
      </c>
      <c r="L7" s="15" t="s">
        <v>21</v>
      </c>
      <c r="M7" s="30"/>
      <c r="N7" s="30"/>
    </row>
    <row r="8" spans="1:14" ht="11.25" customHeight="1">
      <c r="A8" s="126"/>
      <c r="B8" s="31"/>
      <c r="C8" s="23"/>
      <c r="D8" s="14"/>
      <c r="E8" s="31"/>
      <c r="F8" s="24"/>
      <c r="G8" s="31"/>
      <c r="H8" s="25"/>
      <c r="I8" s="26"/>
      <c r="J8" s="14"/>
      <c r="K8" s="24"/>
      <c r="L8" s="14"/>
      <c r="M8" s="30"/>
      <c r="N8" s="30"/>
    </row>
    <row r="9" spans="1:14" ht="30" customHeight="1">
      <c r="A9" s="1">
        <v>2009</v>
      </c>
      <c r="B9" s="33">
        <v>6</v>
      </c>
      <c r="C9" s="33">
        <v>5</v>
      </c>
      <c r="D9" s="33">
        <v>1</v>
      </c>
      <c r="E9" s="33">
        <v>6</v>
      </c>
      <c r="F9" s="33">
        <v>1</v>
      </c>
      <c r="G9" s="33" t="s">
        <v>71</v>
      </c>
      <c r="H9" s="33" t="s">
        <v>71</v>
      </c>
      <c r="I9" s="33">
        <v>5</v>
      </c>
      <c r="J9" s="33" t="s">
        <v>71</v>
      </c>
      <c r="K9" s="33" t="s">
        <v>71</v>
      </c>
      <c r="L9" s="33" t="s">
        <v>71</v>
      </c>
      <c r="M9" s="30"/>
      <c r="N9" s="30"/>
    </row>
    <row r="10" spans="1:14" ht="30" customHeight="1">
      <c r="A10" s="1">
        <v>2010</v>
      </c>
      <c r="B10" s="33">
        <v>5</v>
      </c>
      <c r="C10" s="33">
        <v>3</v>
      </c>
      <c r="D10" s="33">
        <v>2</v>
      </c>
      <c r="E10" s="33">
        <v>5</v>
      </c>
      <c r="F10" s="33">
        <v>1</v>
      </c>
      <c r="G10" s="33" t="s">
        <v>71</v>
      </c>
      <c r="H10" s="33" t="s">
        <v>71</v>
      </c>
      <c r="I10" s="33">
        <v>4</v>
      </c>
      <c r="J10" s="33" t="s">
        <v>71</v>
      </c>
      <c r="K10" s="33" t="s">
        <v>71</v>
      </c>
      <c r="L10" s="33" t="s">
        <v>71</v>
      </c>
      <c r="M10" s="30"/>
      <c r="N10" s="30"/>
    </row>
    <row r="11" spans="1:14" ht="30" customHeight="1">
      <c r="A11" s="1">
        <v>2011</v>
      </c>
      <c r="B11" s="33">
        <v>5</v>
      </c>
      <c r="C11" s="33">
        <v>3</v>
      </c>
      <c r="D11" s="33">
        <v>2</v>
      </c>
      <c r="E11" s="33">
        <v>5</v>
      </c>
      <c r="F11" s="33">
        <v>1</v>
      </c>
      <c r="G11" s="33" t="s">
        <v>71</v>
      </c>
      <c r="H11" s="33" t="s">
        <v>71</v>
      </c>
      <c r="I11" s="33">
        <v>4</v>
      </c>
      <c r="J11" s="33" t="s">
        <v>71</v>
      </c>
      <c r="K11" s="33" t="s">
        <v>71</v>
      </c>
      <c r="L11" s="33" t="s">
        <v>71</v>
      </c>
      <c r="M11" s="30"/>
      <c r="N11" s="30"/>
    </row>
    <row r="12" spans="1:14" ht="30" customHeight="1">
      <c r="A12" s="1">
        <v>2012</v>
      </c>
      <c r="B12" s="33">
        <v>5</v>
      </c>
      <c r="C12" s="33">
        <v>3</v>
      </c>
      <c r="D12" s="33">
        <v>2</v>
      </c>
      <c r="E12" s="33">
        <v>5</v>
      </c>
      <c r="F12" s="33">
        <v>1</v>
      </c>
      <c r="G12" s="33" t="s">
        <v>71</v>
      </c>
      <c r="H12" s="33" t="s">
        <v>71</v>
      </c>
      <c r="I12" s="33">
        <v>4</v>
      </c>
      <c r="J12" s="33" t="s">
        <v>71</v>
      </c>
      <c r="K12" s="33" t="s">
        <v>71</v>
      </c>
      <c r="L12" s="33" t="s">
        <v>71</v>
      </c>
      <c r="M12" s="44"/>
      <c r="N12" s="30"/>
    </row>
    <row r="13" spans="1:14" ht="30" customHeight="1">
      <c r="A13" s="127">
        <v>2013</v>
      </c>
      <c r="B13" s="29">
        <f>SUM(B15:B32)</f>
        <v>5</v>
      </c>
      <c r="C13" s="29">
        <v>3</v>
      </c>
      <c r="D13" s="29">
        <v>2</v>
      </c>
      <c r="E13" s="29">
        <f t="shared" ref="E13" si="0">SUM(E15:E32)</f>
        <v>5</v>
      </c>
      <c r="F13" s="29">
        <v>1</v>
      </c>
      <c r="G13" s="29" t="s">
        <v>151</v>
      </c>
      <c r="H13" s="29" t="s">
        <v>151</v>
      </c>
      <c r="I13" s="29">
        <v>4</v>
      </c>
      <c r="J13" s="29" t="s">
        <v>151</v>
      </c>
      <c r="K13" s="29" t="s">
        <v>151</v>
      </c>
      <c r="L13" s="29" t="s">
        <v>151</v>
      </c>
      <c r="M13" s="30"/>
      <c r="N13" s="30"/>
    </row>
    <row r="14" spans="1:14">
      <c r="A14" s="128"/>
      <c r="B14" s="41"/>
      <c r="C14" s="41"/>
      <c r="D14" s="41"/>
      <c r="E14" s="41"/>
      <c r="F14" s="41"/>
      <c r="G14" s="42"/>
      <c r="H14" s="42"/>
      <c r="I14" s="43"/>
      <c r="J14" s="42"/>
      <c r="K14" s="42"/>
      <c r="L14" s="42"/>
      <c r="M14" s="30"/>
      <c r="N14" s="30"/>
    </row>
    <row r="15" spans="1:14">
      <c r="A15" s="129" t="s">
        <v>6</v>
      </c>
      <c r="B15" s="146" t="s">
        <v>151</v>
      </c>
      <c r="C15" s="146" t="s">
        <v>151</v>
      </c>
      <c r="D15" s="146" t="s">
        <v>151</v>
      </c>
      <c r="E15" s="146" t="s">
        <v>151</v>
      </c>
      <c r="F15" s="146" t="s">
        <v>151</v>
      </c>
      <c r="G15" s="146" t="s">
        <v>151</v>
      </c>
      <c r="H15" s="146" t="s">
        <v>151</v>
      </c>
      <c r="I15" s="146" t="s">
        <v>151</v>
      </c>
      <c r="J15" s="146" t="s">
        <v>151</v>
      </c>
      <c r="K15" s="146" t="s">
        <v>151</v>
      </c>
      <c r="L15" s="146" t="s">
        <v>151</v>
      </c>
      <c r="M15" s="30"/>
      <c r="N15" s="30"/>
    </row>
    <row r="16" spans="1:14" ht="24" customHeight="1">
      <c r="A16" s="130" t="s">
        <v>3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30"/>
      <c r="N16" s="30"/>
    </row>
    <row r="17" spans="1:14">
      <c r="A17" s="129" t="s">
        <v>7</v>
      </c>
      <c r="B17" s="146" t="s">
        <v>151</v>
      </c>
      <c r="C17" s="146" t="s">
        <v>151</v>
      </c>
      <c r="D17" s="146" t="s">
        <v>151</v>
      </c>
      <c r="E17" s="146" t="s">
        <v>151</v>
      </c>
      <c r="F17" s="146" t="s">
        <v>151</v>
      </c>
      <c r="G17" s="146" t="s">
        <v>151</v>
      </c>
      <c r="H17" s="146" t="s">
        <v>151</v>
      </c>
      <c r="I17" s="146" t="s">
        <v>151</v>
      </c>
      <c r="J17" s="146" t="s">
        <v>151</v>
      </c>
      <c r="K17" s="146" t="s">
        <v>151</v>
      </c>
      <c r="L17" s="146" t="s">
        <v>151</v>
      </c>
      <c r="M17" s="30"/>
      <c r="N17" s="30"/>
    </row>
    <row r="18" spans="1:14" ht="24" customHeight="1">
      <c r="A18" s="131" t="s">
        <v>8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30"/>
      <c r="N18" s="30"/>
    </row>
    <row r="19" spans="1:14">
      <c r="A19" s="129" t="s">
        <v>9</v>
      </c>
      <c r="B19" s="146">
        <f t="shared" ref="B19" si="1">SUM(C19:D20)</f>
        <v>1</v>
      </c>
      <c r="C19" s="146" t="s">
        <v>151</v>
      </c>
      <c r="D19" s="146">
        <v>1</v>
      </c>
      <c r="E19" s="146">
        <f t="shared" ref="E19" si="2">SUM(F19:L20)</f>
        <v>1</v>
      </c>
      <c r="F19" s="146">
        <v>1</v>
      </c>
      <c r="G19" s="146" t="s">
        <v>151</v>
      </c>
      <c r="H19" s="146" t="s">
        <v>151</v>
      </c>
      <c r="I19" s="146" t="s">
        <v>151</v>
      </c>
      <c r="J19" s="146" t="s">
        <v>151</v>
      </c>
      <c r="K19" s="146" t="s">
        <v>151</v>
      </c>
      <c r="L19" s="146" t="s">
        <v>151</v>
      </c>
      <c r="M19" s="30"/>
      <c r="N19" s="30"/>
    </row>
    <row r="20" spans="1:14" ht="24" customHeight="1">
      <c r="A20" s="130" t="s">
        <v>10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30"/>
      <c r="N20" s="30"/>
    </row>
    <row r="21" spans="1:14">
      <c r="A21" s="129" t="s">
        <v>11</v>
      </c>
      <c r="B21" s="146" t="s">
        <v>151</v>
      </c>
      <c r="C21" s="146" t="s">
        <v>151</v>
      </c>
      <c r="D21" s="146" t="s">
        <v>151</v>
      </c>
      <c r="E21" s="146" t="s">
        <v>151</v>
      </c>
      <c r="F21" s="146" t="s">
        <v>151</v>
      </c>
      <c r="G21" s="146" t="s">
        <v>151</v>
      </c>
      <c r="H21" s="146" t="s">
        <v>151</v>
      </c>
      <c r="I21" s="146" t="s">
        <v>151</v>
      </c>
      <c r="J21" s="146" t="s">
        <v>151</v>
      </c>
      <c r="K21" s="146" t="s">
        <v>151</v>
      </c>
      <c r="L21" s="146" t="s">
        <v>151</v>
      </c>
      <c r="M21" s="30"/>
      <c r="N21" s="30"/>
    </row>
    <row r="22" spans="1:14" ht="24" customHeight="1">
      <c r="A22" s="129" t="s">
        <v>4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30"/>
      <c r="N22" s="30"/>
    </row>
    <row r="23" spans="1:14">
      <c r="A23" s="129" t="s">
        <v>12</v>
      </c>
      <c r="B23" s="146" t="s">
        <v>151</v>
      </c>
      <c r="C23" s="146" t="s">
        <v>151</v>
      </c>
      <c r="D23" s="146" t="s">
        <v>151</v>
      </c>
      <c r="E23" s="146" t="s">
        <v>151</v>
      </c>
      <c r="F23" s="146" t="s">
        <v>151</v>
      </c>
      <c r="G23" s="146" t="s">
        <v>151</v>
      </c>
      <c r="H23" s="146" t="s">
        <v>151</v>
      </c>
      <c r="I23" s="146" t="s">
        <v>151</v>
      </c>
      <c r="J23" s="146" t="s">
        <v>151</v>
      </c>
      <c r="K23" s="146" t="s">
        <v>151</v>
      </c>
      <c r="L23" s="146" t="s">
        <v>151</v>
      </c>
      <c r="M23" s="30"/>
      <c r="N23" s="30"/>
    </row>
    <row r="24" spans="1:14" ht="24" customHeight="1">
      <c r="A24" s="130" t="s">
        <v>13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30"/>
      <c r="N24" s="30"/>
    </row>
    <row r="25" spans="1:14">
      <c r="A25" s="129" t="s">
        <v>14</v>
      </c>
      <c r="B25" s="146" t="s">
        <v>151</v>
      </c>
      <c r="C25" s="146" t="s">
        <v>151</v>
      </c>
      <c r="D25" s="146" t="s">
        <v>151</v>
      </c>
      <c r="E25" s="146" t="s">
        <v>151</v>
      </c>
      <c r="F25" s="146" t="s">
        <v>151</v>
      </c>
      <c r="G25" s="146" t="s">
        <v>151</v>
      </c>
      <c r="H25" s="146" t="s">
        <v>151</v>
      </c>
      <c r="I25" s="146" t="s">
        <v>151</v>
      </c>
      <c r="J25" s="146" t="s">
        <v>151</v>
      </c>
      <c r="K25" s="146" t="s">
        <v>151</v>
      </c>
      <c r="L25" s="146" t="s">
        <v>151</v>
      </c>
      <c r="M25" s="30"/>
      <c r="N25" s="30"/>
    </row>
    <row r="26" spans="1:14" ht="24" customHeight="1">
      <c r="A26" s="131" t="s">
        <v>15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30"/>
      <c r="N26" s="30"/>
    </row>
    <row r="27" spans="1:14">
      <c r="A27" s="129" t="s">
        <v>16</v>
      </c>
      <c r="B27" s="146">
        <f t="shared" ref="B27" si="3">SUM(C27:D28)</f>
        <v>4</v>
      </c>
      <c r="C27" s="146">
        <v>3</v>
      </c>
      <c r="D27" s="146">
        <v>1</v>
      </c>
      <c r="E27" s="146">
        <f t="shared" ref="E27" si="4">SUM(F27:L28)</f>
        <v>4</v>
      </c>
      <c r="F27" s="146" t="s">
        <v>151</v>
      </c>
      <c r="G27" s="146" t="s">
        <v>151</v>
      </c>
      <c r="H27" s="146" t="s">
        <v>151</v>
      </c>
      <c r="I27" s="146">
        <v>4</v>
      </c>
      <c r="J27" s="146" t="s">
        <v>151</v>
      </c>
      <c r="K27" s="146" t="s">
        <v>151</v>
      </c>
      <c r="L27" s="146" t="s">
        <v>151</v>
      </c>
      <c r="M27" s="30"/>
      <c r="N27" s="30"/>
    </row>
    <row r="28" spans="1:14" ht="24" customHeight="1">
      <c r="A28" s="129" t="s">
        <v>5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30"/>
      <c r="N28" s="30"/>
    </row>
    <row r="29" spans="1:14">
      <c r="A29" s="129" t="s">
        <v>17</v>
      </c>
      <c r="B29" s="146" t="s">
        <v>151</v>
      </c>
      <c r="C29" s="146" t="s">
        <v>151</v>
      </c>
      <c r="D29" s="146" t="s">
        <v>151</v>
      </c>
      <c r="E29" s="146" t="s">
        <v>151</v>
      </c>
      <c r="F29" s="146" t="s">
        <v>151</v>
      </c>
      <c r="G29" s="146" t="s">
        <v>151</v>
      </c>
      <c r="H29" s="146" t="s">
        <v>151</v>
      </c>
      <c r="I29" s="146" t="s">
        <v>151</v>
      </c>
      <c r="J29" s="146" t="s">
        <v>151</v>
      </c>
      <c r="K29" s="146" t="s">
        <v>151</v>
      </c>
      <c r="L29" s="146" t="s">
        <v>151</v>
      </c>
      <c r="M29" s="30"/>
      <c r="N29" s="30"/>
    </row>
    <row r="30" spans="1:14" ht="24" customHeight="1">
      <c r="A30" s="130" t="s">
        <v>18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30"/>
      <c r="N30" s="30"/>
    </row>
    <row r="31" spans="1:14">
      <c r="A31" s="129" t="s">
        <v>19</v>
      </c>
      <c r="B31" s="146" t="s">
        <v>151</v>
      </c>
      <c r="C31" s="146" t="s">
        <v>151</v>
      </c>
      <c r="D31" s="146" t="s">
        <v>151</v>
      </c>
      <c r="E31" s="146" t="s">
        <v>151</v>
      </c>
      <c r="F31" s="146" t="s">
        <v>151</v>
      </c>
      <c r="G31" s="146" t="s">
        <v>151</v>
      </c>
      <c r="H31" s="146" t="s">
        <v>151</v>
      </c>
      <c r="I31" s="146" t="s">
        <v>151</v>
      </c>
      <c r="J31" s="146" t="s">
        <v>151</v>
      </c>
      <c r="K31" s="146" t="s">
        <v>151</v>
      </c>
      <c r="L31" s="146" t="s">
        <v>151</v>
      </c>
      <c r="M31" s="30"/>
      <c r="N31" s="30"/>
    </row>
    <row r="32" spans="1:14" ht="24" customHeight="1">
      <c r="A32" s="130" t="s">
        <v>20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30"/>
      <c r="N32" s="30"/>
    </row>
    <row r="33" spans="1:14" ht="7.5" customHeight="1" thickBot="1">
      <c r="A33" s="72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30"/>
      <c r="N33" s="30"/>
    </row>
    <row r="34" spans="1:14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  <row r="35" spans="1:14" ht="13.5" customHeight="1">
      <c r="A35" s="140" t="s">
        <v>23</v>
      </c>
      <c r="B35" s="140"/>
      <c r="C35" s="4"/>
      <c r="D35" s="4"/>
      <c r="E35" s="4"/>
      <c r="F35" s="4"/>
      <c r="G35" s="4"/>
      <c r="H35" s="147" t="s">
        <v>61</v>
      </c>
      <c r="I35" s="147"/>
      <c r="J35" s="147"/>
      <c r="K35" s="147"/>
      <c r="L35" s="147"/>
    </row>
    <row r="36" spans="1:14">
      <c r="A36" s="4"/>
      <c r="B36" s="4"/>
      <c r="C36" s="4"/>
      <c r="D36" s="4"/>
      <c r="E36" s="4"/>
      <c r="F36" s="4"/>
      <c r="G36" s="4"/>
      <c r="H36" s="4"/>
      <c r="I36" s="3"/>
      <c r="J36" s="3"/>
      <c r="K36" s="3"/>
      <c r="L36" s="3"/>
    </row>
  </sheetData>
  <mergeCells count="106">
    <mergeCell ref="F31:F32"/>
    <mergeCell ref="G31:G32"/>
    <mergeCell ref="H31:H32"/>
    <mergeCell ref="I31:I32"/>
    <mergeCell ref="J31:J32"/>
    <mergeCell ref="K31:K32"/>
    <mergeCell ref="H35:L35"/>
    <mergeCell ref="L27:L28"/>
    <mergeCell ref="K27:K28"/>
    <mergeCell ref="J27:J28"/>
    <mergeCell ref="H27:H28"/>
    <mergeCell ref="G27:G28"/>
    <mergeCell ref="F27:F28"/>
    <mergeCell ref="K29:K30"/>
    <mergeCell ref="L29:L30"/>
    <mergeCell ref="L31:L32"/>
    <mergeCell ref="F29:F30"/>
    <mergeCell ref="G29:G30"/>
    <mergeCell ref="H29:H30"/>
    <mergeCell ref="I29:I30"/>
    <mergeCell ref="J29:J30"/>
    <mergeCell ref="I27:I28"/>
    <mergeCell ref="L23:L24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F23:F24"/>
    <mergeCell ref="G23:G24"/>
    <mergeCell ref="H23:H24"/>
    <mergeCell ref="I23:I24"/>
    <mergeCell ref="J23:J24"/>
    <mergeCell ref="K23:K24"/>
    <mergeCell ref="B29:B30"/>
    <mergeCell ref="B31:B32"/>
    <mergeCell ref="C21:C22"/>
    <mergeCell ref="D21:D22"/>
    <mergeCell ref="E21:E22"/>
    <mergeCell ref="C23:C24"/>
    <mergeCell ref="D23:D24"/>
    <mergeCell ref="E23:E24"/>
    <mergeCell ref="C29:C30"/>
    <mergeCell ref="D29:D30"/>
    <mergeCell ref="E29:E30"/>
    <mergeCell ref="E27:E28"/>
    <mergeCell ref="D27:D28"/>
    <mergeCell ref="C27:C28"/>
    <mergeCell ref="B23:B24"/>
    <mergeCell ref="B25:B26"/>
    <mergeCell ref="B27:B28"/>
    <mergeCell ref="C31:C32"/>
    <mergeCell ref="D31:D32"/>
    <mergeCell ref="E31:E32"/>
    <mergeCell ref="G17:G18"/>
    <mergeCell ref="H17:H18"/>
    <mergeCell ref="I17:I18"/>
    <mergeCell ref="J17:J18"/>
    <mergeCell ref="K17:K18"/>
    <mergeCell ref="L17:L18"/>
    <mergeCell ref="L19:L20"/>
    <mergeCell ref="B21:B22"/>
    <mergeCell ref="L21:L22"/>
    <mergeCell ref="G19:G20"/>
    <mergeCell ref="H19:H20"/>
    <mergeCell ref="I19:I20"/>
    <mergeCell ref="J19:J20"/>
    <mergeCell ref="K19:K20"/>
    <mergeCell ref="B19:B20"/>
    <mergeCell ref="C19:C20"/>
    <mergeCell ref="F19:F20"/>
    <mergeCell ref="F21:F22"/>
    <mergeCell ref="G21:G22"/>
    <mergeCell ref="H21:H22"/>
    <mergeCell ref="I21:I22"/>
    <mergeCell ref="J21:J22"/>
    <mergeCell ref="K21:K22"/>
    <mergeCell ref="A35:B35"/>
    <mergeCell ref="A1:L1"/>
    <mergeCell ref="A2:L2"/>
    <mergeCell ref="B5:D5"/>
    <mergeCell ref="E5:L5"/>
    <mergeCell ref="K4:L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E19:E20"/>
    <mergeCell ref="D19:D20"/>
    <mergeCell ref="K15:K16"/>
    <mergeCell ref="L15:L16"/>
    <mergeCell ref="B17:B18"/>
    <mergeCell ref="C17:C18"/>
    <mergeCell ref="D17:D18"/>
    <mergeCell ref="E17:E18"/>
    <mergeCell ref="F17:F18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Y39"/>
  <sheetViews>
    <sheetView workbookViewId="0">
      <selection activeCell="AA7" sqref="AA7"/>
    </sheetView>
  </sheetViews>
  <sheetFormatPr defaultRowHeight="13.5"/>
  <cols>
    <col min="1" max="1" width="4.21875" style="47" customWidth="1"/>
    <col min="2" max="2" width="2.109375" style="47" customWidth="1"/>
    <col min="3" max="3" width="3.88671875" style="47" customWidth="1"/>
    <col min="4" max="4" width="2.109375" style="47" customWidth="1"/>
    <col min="5" max="5" width="2.44140625" style="47" customWidth="1"/>
    <col min="6" max="6" width="2.6640625" style="47" customWidth="1"/>
    <col min="7" max="7" width="2.33203125" style="47" customWidth="1"/>
    <col min="8" max="8" width="1.44140625" style="47" customWidth="1"/>
    <col min="9" max="9" width="3.109375" style="47" customWidth="1"/>
    <col min="10" max="10" width="2.6640625" style="47" customWidth="1"/>
    <col min="11" max="11" width="1.33203125" style="47" customWidth="1"/>
    <col min="12" max="12" width="1.77734375" style="47" customWidth="1"/>
    <col min="13" max="13" width="5.44140625" style="47" customWidth="1"/>
    <col min="14" max="14" width="6.44140625" style="47" customWidth="1"/>
    <col min="15" max="15" width="2" style="47" customWidth="1"/>
    <col min="16" max="16" width="2.109375" style="47" customWidth="1"/>
    <col min="17" max="17" width="1.109375" style="47" customWidth="1"/>
    <col min="18" max="18" width="1.5546875" style="47" customWidth="1"/>
    <col min="19" max="19" width="1.6640625" style="47" customWidth="1"/>
    <col min="20" max="20" width="2" style="47" customWidth="1"/>
    <col min="21" max="21" width="3.6640625" style="47" customWidth="1"/>
    <col min="22" max="23" width="2.33203125" style="47" customWidth="1"/>
    <col min="24" max="24" width="5.44140625" style="47" customWidth="1"/>
    <col min="25" max="25" width="8.21875" style="47" customWidth="1"/>
    <col min="26" max="16384" width="8.88671875" style="47"/>
  </cols>
  <sheetData>
    <row r="1" spans="1:25" ht="22.5">
      <c r="A1" s="148" t="s">
        <v>154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</row>
    <row r="2" spans="1:25" ht="22.5">
      <c r="A2" s="149" t="s">
        <v>73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</row>
    <row r="3" spans="1:25" ht="9" customHeight="1">
      <c r="A3" s="48"/>
    </row>
    <row r="4" spans="1:25" ht="14.25" customHeight="1" thickBot="1">
      <c r="A4" s="150" t="s">
        <v>74</v>
      </c>
      <c r="B4" s="150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P4" s="151" t="s">
        <v>75</v>
      </c>
      <c r="Q4" s="151"/>
      <c r="R4" s="151"/>
      <c r="S4" s="151"/>
      <c r="T4" s="151"/>
      <c r="U4" s="151"/>
      <c r="V4" s="151"/>
      <c r="W4" s="151"/>
      <c r="X4" s="151"/>
      <c r="Y4" s="151"/>
    </row>
    <row r="5" spans="1:25" ht="21.95" customHeight="1">
      <c r="A5" s="50" t="s">
        <v>47</v>
      </c>
      <c r="B5" s="152" t="s">
        <v>76</v>
      </c>
      <c r="C5" s="152"/>
      <c r="D5" s="152" t="s">
        <v>77</v>
      </c>
      <c r="E5" s="154"/>
      <c r="F5" s="156" t="s">
        <v>78</v>
      </c>
      <c r="G5" s="156"/>
      <c r="H5" s="156"/>
      <c r="I5" s="156"/>
      <c r="J5" s="156"/>
      <c r="K5" s="156"/>
      <c r="L5" s="156"/>
      <c r="M5" s="156"/>
      <c r="N5" s="157"/>
      <c r="O5" s="158" t="s">
        <v>79</v>
      </c>
      <c r="P5" s="156"/>
      <c r="Q5" s="156"/>
      <c r="R5" s="156"/>
      <c r="S5" s="156"/>
      <c r="T5" s="156"/>
      <c r="U5" s="156"/>
      <c r="V5" s="156"/>
      <c r="W5" s="156"/>
      <c r="X5" s="156"/>
      <c r="Y5" s="156"/>
    </row>
    <row r="6" spans="1:25" ht="21.95" customHeight="1">
      <c r="A6" s="159" t="s">
        <v>0</v>
      </c>
      <c r="B6" s="153"/>
      <c r="C6" s="153"/>
      <c r="D6" s="155"/>
      <c r="E6" s="155"/>
      <c r="F6" s="153" t="s">
        <v>80</v>
      </c>
      <c r="G6" s="155"/>
      <c r="H6" s="161" t="s">
        <v>81</v>
      </c>
      <c r="I6" s="162"/>
      <c r="J6" s="162"/>
      <c r="K6" s="162"/>
      <c r="L6" s="162"/>
      <c r="M6" s="163"/>
      <c r="N6" s="153" t="s">
        <v>82</v>
      </c>
      <c r="O6" s="164" t="s">
        <v>80</v>
      </c>
      <c r="P6" s="165"/>
      <c r="Q6" s="161" t="s">
        <v>83</v>
      </c>
      <c r="R6" s="162"/>
      <c r="S6" s="162"/>
      <c r="T6" s="162"/>
      <c r="U6" s="162"/>
      <c r="V6" s="162"/>
      <c r="W6" s="163"/>
      <c r="X6" s="153" t="s">
        <v>84</v>
      </c>
      <c r="Y6" s="161" t="s">
        <v>85</v>
      </c>
    </row>
    <row r="7" spans="1:25" ht="37.5" customHeight="1">
      <c r="A7" s="160"/>
      <c r="B7" s="153"/>
      <c r="C7" s="153"/>
      <c r="D7" s="155"/>
      <c r="E7" s="155"/>
      <c r="F7" s="155"/>
      <c r="G7" s="155"/>
      <c r="H7" s="166" t="s">
        <v>183</v>
      </c>
      <c r="I7" s="169"/>
      <c r="J7" s="166" t="s">
        <v>184</v>
      </c>
      <c r="K7" s="167"/>
      <c r="L7" s="169"/>
      <c r="M7" s="134" t="s">
        <v>185</v>
      </c>
      <c r="N7" s="155"/>
      <c r="O7" s="166"/>
      <c r="P7" s="167"/>
      <c r="Q7" s="161" t="s">
        <v>183</v>
      </c>
      <c r="R7" s="162"/>
      <c r="S7" s="162"/>
      <c r="T7" s="161" t="s">
        <v>182</v>
      </c>
      <c r="U7" s="163"/>
      <c r="V7" s="167" t="s">
        <v>181</v>
      </c>
      <c r="W7" s="169"/>
      <c r="X7" s="155"/>
      <c r="Y7" s="168"/>
    </row>
    <row r="8" spans="1:25" ht="19.5" customHeight="1">
      <c r="A8" s="51">
        <v>2009</v>
      </c>
      <c r="B8" s="164" t="s">
        <v>152</v>
      </c>
      <c r="C8" s="165"/>
      <c r="D8" s="170">
        <f>F8+O8</f>
        <v>13</v>
      </c>
      <c r="E8" s="170"/>
      <c r="F8" s="170">
        <v>1</v>
      </c>
      <c r="G8" s="170"/>
      <c r="H8" s="170" t="s">
        <v>86</v>
      </c>
      <c r="I8" s="170"/>
      <c r="J8" s="165" t="s">
        <v>86</v>
      </c>
      <c r="K8" s="165"/>
      <c r="L8" s="165"/>
      <c r="M8" s="52" t="s">
        <v>86</v>
      </c>
      <c r="N8" s="53">
        <v>1</v>
      </c>
      <c r="O8" s="170">
        <v>12</v>
      </c>
      <c r="P8" s="170"/>
      <c r="Q8" s="170">
        <v>12</v>
      </c>
      <c r="R8" s="170"/>
      <c r="S8" s="170"/>
      <c r="T8" s="165">
        <v>12</v>
      </c>
      <c r="U8" s="165"/>
      <c r="V8" s="165" t="s">
        <v>86</v>
      </c>
      <c r="W8" s="165"/>
      <c r="X8" s="52" t="s">
        <v>86</v>
      </c>
      <c r="Y8" s="123" t="s">
        <v>152</v>
      </c>
    </row>
    <row r="9" spans="1:25" ht="19.5" customHeight="1">
      <c r="A9" s="54">
        <v>2010</v>
      </c>
      <c r="B9" s="173" t="s">
        <v>153</v>
      </c>
      <c r="C9" s="172"/>
      <c r="D9" s="171">
        <f>F9+O9</f>
        <v>13</v>
      </c>
      <c r="E9" s="171"/>
      <c r="F9" s="171">
        <v>1</v>
      </c>
      <c r="G9" s="171"/>
      <c r="H9" s="171" t="s">
        <v>86</v>
      </c>
      <c r="I9" s="171"/>
      <c r="J9" s="172" t="s">
        <v>86</v>
      </c>
      <c r="K9" s="172"/>
      <c r="L9" s="172"/>
      <c r="M9" s="52" t="s">
        <v>86</v>
      </c>
      <c r="N9" s="53">
        <v>1</v>
      </c>
      <c r="O9" s="171">
        <v>12</v>
      </c>
      <c r="P9" s="171"/>
      <c r="Q9" s="171">
        <v>12</v>
      </c>
      <c r="R9" s="171"/>
      <c r="S9" s="171"/>
      <c r="T9" s="172">
        <v>12</v>
      </c>
      <c r="U9" s="172"/>
      <c r="V9" s="172" t="s">
        <v>86</v>
      </c>
      <c r="W9" s="172"/>
      <c r="X9" s="52" t="s">
        <v>86</v>
      </c>
      <c r="Y9" s="123" t="s">
        <v>152</v>
      </c>
    </row>
    <row r="10" spans="1:25" ht="19.5" customHeight="1">
      <c r="A10" s="51">
        <v>2011</v>
      </c>
      <c r="B10" s="173" t="s">
        <v>153</v>
      </c>
      <c r="C10" s="172"/>
      <c r="D10" s="171">
        <f>F10+O10</f>
        <v>13</v>
      </c>
      <c r="E10" s="171"/>
      <c r="F10" s="171">
        <v>1</v>
      </c>
      <c r="G10" s="171"/>
      <c r="H10" s="171" t="s">
        <v>86</v>
      </c>
      <c r="I10" s="171"/>
      <c r="J10" s="172" t="s">
        <v>86</v>
      </c>
      <c r="K10" s="172"/>
      <c r="L10" s="172"/>
      <c r="M10" s="52" t="s">
        <v>86</v>
      </c>
      <c r="N10" s="53">
        <v>1</v>
      </c>
      <c r="O10" s="171">
        <v>12</v>
      </c>
      <c r="P10" s="171"/>
      <c r="Q10" s="171">
        <v>12</v>
      </c>
      <c r="R10" s="171"/>
      <c r="S10" s="171"/>
      <c r="T10" s="172">
        <v>12</v>
      </c>
      <c r="U10" s="172"/>
      <c r="V10" s="172" t="s">
        <v>86</v>
      </c>
      <c r="W10" s="172"/>
      <c r="X10" s="52" t="s">
        <v>86</v>
      </c>
      <c r="Y10" s="123" t="s">
        <v>152</v>
      </c>
    </row>
    <row r="11" spans="1:25" ht="19.5" customHeight="1">
      <c r="A11" s="54">
        <v>2012</v>
      </c>
      <c r="B11" s="173" t="s">
        <v>152</v>
      </c>
      <c r="C11" s="172"/>
      <c r="D11" s="171">
        <f>F11+O11</f>
        <v>13</v>
      </c>
      <c r="E11" s="171"/>
      <c r="F11" s="171">
        <v>1</v>
      </c>
      <c r="G11" s="171"/>
      <c r="H11" s="171" t="s">
        <v>86</v>
      </c>
      <c r="I11" s="171"/>
      <c r="J11" s="172" t="s">
        <v>86</v>
      </c>
      <c r="K11" s="172"/>
      <c r="L11" s="172"/>
      <c r="M11" s="52" t="s">
        <v>86</v>
      </c>
      <c r="N11" s="53">
        <v>1</v>
      </c>
      <c r="O11" s="171">
        <v>12</v>
      </c>
      <c r="P11" s="171"/>
      <c r="Q11" s="171">
        <v>12</v>
      </c>
      <c r="R11" s="171"/>
      <c r="S11" s="171"/>
      <c r="T11" s="172">
        <v>12</v>
      </c>
      <c r="U11" s="172"/>
      <c r="V11" s="172" t="s">
        <v>86</v>
      </c>
      <c r="W11" s="172"/>
      <c r="X11" s="52" t="s">
        <v>86</v>
      </c>
      <c r="Y11" s="123" t="s">
        <v>152</v>
      </c>
    </row>
    <row r="12" spans="1:25" ht="19.5" customHeight="1" thickBot="1">
      <c r="A12" s="55">
        <v>2013</v>
      </c>
      <c r="B12" s="174" t="s">
        <v>152</v>
      </c>
      <c r="C12" s="175"/>
      <c r="D12" s="176">
        <f>F12+O12</f>
        <v>13</v>
      </c>
      <c r="E12" s="176"/>
      <c r="F12" s="176">
        <v>1</v>
      </c>
      <c r="G12" s="176"/>
      <c r="H12" s="176" t="s">
        <v>86</v>
      </c>
      <c r="I12" s="176"/>
      <c r="J12" s="177" t="s">
        <v>86</v>
      </c>
      <c r="K12" s="177"/>
      <c r="L12" s="177"/>
      <c r="M12" s="122" t="s">
        <v>86</v>
      </c>
      <c r="N12" s="56">
        <v>1</v>
      </c>
      <c r="O12" s="176">
        <v>12</v>
      </c>
      <c r="P12" s="176"/>
      <c r="Q12" s="176">
        <v>12</v>
      </c>
      <c r="R12" s="176"/>
      <c r="S12" s="176"/>
      <c r="T12" s="177">
        <v>12</v>
      </c>
      <c r="U12" s="177"/>
      <c r="V12" s="177" t="s">
        <v>86</v>
      </c>
      <c r="W12" s="177"/>
      <c r="X12" s="122" t="s">
        <v>86</v>
      </c>
      <c r="Y12" s="122" t="s">
        <v>152</v>
      </c>
    </row>
    <row r="13" spans="1:25" ht="10.5" customHeight="1"/>
    <row r="14" spans="1:25" ht="22.5">
      <c r="A14" s="189" t="s">
        <v>87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</row>
    <row r="15" spans="1:25" ht="22.5">
      <c r="A15" s="189" t="s">
        <v>88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</row>
    <row r="16" spans="1:25" ht="8.25" customHeight="1">
      <c r="A16" s="57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</row>
    <row r="17" spans="1:25" ht="14.25" customHeight="1" thickBot="1">
      <c r="A17" s="59" t="s">
        <v>74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49"/>
      <c r="P17" s="49"/>
      <c r="Q17" s="190" t="s">
        <v>75</v>
      </c>
      <c r="R17" s="190"/>
      <c r="S17" s="190"/>
      <c r="T17" s="190"/>
      <c r="U17" s="190"/>
      <c r="V17" s="190"/>
      <c r="W17" s="190"/>
      <c r="X17" s="190"/>
      <c r="Y17" s="190"/>
    </row>
    <row r="18" spans="1:25" ht="23.25" customHeight="1">
      <c r="A18" s="60" t="s">
        <v>47</v>
      </c>
      <c r="B18" s="191" t="s">
        <v>180</v>
      </c>
      <c r="C18" s="192"/>
      <c r="D18" s="193" t="s">
        <v>89</v>
      </c>
      <c r="E18" s="194"/>
      <c r="F18" s="194"/>
      <c r="G18" s="194"/>
      <c r="H18" s="194"/>
      <c r="I18" s="194"/>
      <c r="J18" s="194"/>
      <c r="K18" s="194"/>
      <c r="L18" s="194"/>
      <c r="M18" s="194"/>
      <c r="N18" s="195"/>
      <c r="O18" s="193" t="s">
        <v>90</v>
      </c>
      <c r="P18" s="194"/>
      <c r="Q18" s="194"/>
      <c r="R18" s="194"/>
      <c r="S18" s="194"/>
      <c r="T18" s="194"/>
      <c r="U18" s="194"/>
      <c r="V18" s="194"/>
      <c r="W18" s="194"/>
      <c r="X18" s="194"/>
      <c r="Y18" s="194"/>
    </row>
    <row r="19" spans="1:25" ht="16.5" customHeight="1">
      <c r="A19" s="159" t="s">
        <v>0</v>
      </c>
      <c r="B19" s="178" t="s">
        <v>1</v>
      </c>
      <c r="C19" s="179"/>
      <c r="D19" s="182"/>
      <c r="E19" s="183"/>
      <c r="F19" s="184" t="s">
        <v>91</v>
      </c>
      <c r="G19" s="185"/>
      <c r="H19" s="185"/>
      <c r="I19" s="184" t="s">
        <v>92</v>
      </c>
      <c r="J19" s="185"/>
      <c r="K19" s="186"/>
      <c r="L19" s="187" t="s">
        <v>93</v>
      </c>
      <c r="M19" s="188"/>
      <c r="N19" s="61" t="s">
        <v>94</v>
      </c>
      <c r="O19" s="196"/>
      <c r="P19" s="197"/>
      <c r="Q19" s="187" t="s">
        <v>95</v>
      </c>
      <c r="R19" s="187"/>
      <c r="S19" s="187"/>
      <c r="T19" s="188"/>
      <c r="U19" s="198" t="s">
        <v>96</v>
      </c>
      <c r="V19" s="199"/>
      <c r="W19" s="198" t="s">
        <v>97</v>
      </c>
      <c r="X19" s="188"/>
      <c r="Y19" s="62" t="s">
        <v>98</v>
      </c>
    </row>
    <row r="20" spans="1:25" ht="21.75" customHeight="1">
      <c r="A20" s="160"/>
      <c r="B20" s="180"/>
      <c r="C20" s="181"/>
      <c r="D20" s="200"/>
      <c r="E20" s="201"/>
      <c r="F20" s="202" t="s">
        <v>99</v>
      </c>
      <c r="G20" s="203"/>
      <c r="H20" s="203"/>
      <c r="I20" s="202" t="s">
        <v>100</v>
      </c>
      <c r="J20" s="203"/>
      <c r="K20" s="204"/>
      <c r="L20" s="203" t="s">
        <v>101</v>
      </c>
      <c r="M20" s="204"/>
      <c r="N20" s="63" t="s">
        <v>102</v>
      </c>
      <c r="O20" s="202"/>
      <c r="P20" s="205"/>
      <c r="Q20" s="203" t="s">
        <v>103</v>
      </c>
      <c r="R20" s="203"/>
      <c r="S20" s="203"/>
      <c r="T20" s="204"/>
      <c r="U20" s="202" t="s">
        <v>104</v>
      </c>
      <c r="V20" s="206"/>
      <c r="W20" s="202" t="s">
        <v>105</v>
      </c>
      <c r="X20" s="204"/>
      <c r="Y20" s="64" t="s">
        <v>106</v>
      </c>
    </row>
    <row r="21" spans="1:25" ht="20.100000000000001" customHeight="1">
      <c r="A21" s="65">
        <v>2009</v>
      </c>
      <c r="B21" s="207">
        <v>13</v>
      </c>
      <c r="C21" s="208"/>
      <c r="D21" s="209">
        <f>SUM(F21:N21)</f>
        <v>13</v>
      </c>
      <c r="E21" s="209"/>
      <c r="F21" s="209">
        <v>4</v>
      </c>
      <c r="G21" s="209"/>
      <c r="H21" s="209"/>
      <c r="I21" s="209">
        <v>3</v>
      </c>
      <c r="J21" s="209"/>
      <c r="K21" s="209"/>
      <c r="L21" s="210">
        <v>6</v>
      </c>
      <c r="M21" s="210"/>
      <c r="N21" s="66" t="s">
        <v>86</v>
      </c>
      <c r="O21" s="209" t="s">
        <v>86</v>
      </c>
      <c r="P21" s="209"/>
      <c r="Q21" s="209" t="s">
        <v>86</v>
      </c>
      <c r="R21" s="209"/>
      <c r="S21" s="209"/>
      <c r="T21" s="209"/>
      <c r="U21" s="211" t="s">
        <v>86</v>
      </c>
      <c r="V21" s="211"/>
      <c r="W21" s="211" t="s">
        <v>86</v>
      </c>
      <c r="X21" s="211"/>
      <c r="Y21" s="67" t="s">
        <v>86</v>
      </c>
    </row>
    <row r="22" spans="1:25" ht="20.100000000000001" customHeight="1">
      <c r="A22" s="65">
        <v>2010</v>
      </c>
      <c r="B22" s="212">
        <v>13</v>
      </c>
      <c r="C22" s="213"/>
      <c r="D22" s="213">
        <f>SUM(F22:N22)</f>
        <v>13</v>
      </c>
      <c r="E22" s="213"/>
      <c r="F22" s="213">
        <v>4</v>
      </c>
      <c r="G22" s="213"/>
      <c r="H22" s="213"/>
      <c r="I22" s="213">
        <v>3</v>
      </c>
      <c r="J22" s="213"/>
      <c r="K22" s="213"/>
      <c r="L22" s="214">
        <v>6</v>
      </c>
      <c r="M22" s="214"/>
      <c r="N22" s="66" t="s">
        <v>86</v>
      </c>
      <c r="O22" s="213" t="s">
        <v>86</v>
      </c>
      <c r="P22" s="213"/>
      <c r="Q22" s="213" t="s">
        <v>86</v>
      </c>
      <c r="R22" s="213"/>
      <c r="S22" s="213"/>
      <c r="T22" s="213"/>
      <c r="U22" s="215" t="s">
        <v>86</v>
      </c>
      <c r="V22" s="215"/>
      <c r="W22" s="215" t="s">
        <v>86</v>
      </c>
      <c r="X22" s="215"/>
      <c r="Y22" s="67" t="s">
        <v>86</v>
      </c>
    </row>
    <row r="23" spans="1:25" ht="20.100000000000001" customHeight="1">
      <c r="A23" s="65">
        <v>2011</v>
      </c>
      <c r="B23" s="212">
        <v>13</v>
      </c>
      <c r="C23" s="213"/>
      <c r="D23" s="213">
        <f>SUM(F23:N23)</f>
        <v>13</v>
      </c>
      <c r="E23" s="213"/>
      <c r="F23" s="213">
        <v>4</v>
      </c>
      <c r="G23" s="213"/>
      <c r="H23" s="213"/>
      <c r="I23" s="213">
        <v>3</v>
      </c>
      <c r="J23" s="213"/>
      <c r="K23" s="213"/>
      <c r="L23" s="214">
        <v>6</v>
      </c>
      <c r="M23" s="214"/>
      <c r="N23" s="66" t="s">
        <v>86</v>
      </c>
      <c r="O23" s="213" t="s">
        <v>86</v>
      </c>
      <c r="P23" s="213"/>
      <c r="Q23" s="213" t="s">
        <v>86</v>
      </c>
      <c r="R23" s="213"/>
      <c r="S23" s="213"/>
      <c r="T23" s="213"/>
      <c r="U23" s="215" t="s">
        <v>86</v>
      </c>
      <c r="V23" s="215"/>
      <c r="W23" s="215" t="s">
        <v>86</v>
      </c>
      <c r="X23" s="215"/>
      <c r="Y23" s="67" t="s">
        <v>86</v>
      </c>
    </row>
    <row r="24" spans="1:25" ht="20.100000000000001" customHeight="1">
      <c r="A24" s="65">
        <v>2012</v>
      </c>
      <c r="B24" s="212">
        <v>13</v>
      </c>
      <c r="C24" s="213"/>
      <c r="D24" s="213">
        <f>SUM(F24:N24)</f>
        <v>13</v>
      </c>
      <c r="E24" s="213"/>
      <c r="F24" s="213">
        <v>5</v>
      </c>
      <c r="G24" s="213"/>
      <c r="H24" s="213"/>
      <c r="I24" s="213">
        <v>3</v>
      </c>
      <c r="J24" s="213"/>
      <c r="K24" s="213"/>
      <c r="L24" s="214">
        <v>5</v>
      </c>
      <c r="M24" s="214"/>
      <c r="N24" s="66" t="s">
        <v>107</v>
      </c>
      <c r="O24" s="213" t="s">
        <v>86</v>
      </c>
      <c r="P24" s="213"/>
      <c r="Q24" s="213" t="s">
        <v>86</v>
      </c>
      <c r="R24" s="213"/>
      <c r="S24" s="213"/>
      <c r="T24" s="213"/>
      <c r="U24" s="215" t="s">
        <v>86</v>
      </c>
      <c r="V24" s="215"/>
      <c r="W24" s="215" t="s">
        <v>86</v>
      </c>
      <c r="X24" s="215"/>
      <c r="Y24" s="67" t="s">
        <v>86</v>
      </c>
    </row>
    <row r="25" spans="1:25" ht="20.100000000000001" customHeight="1" thickBot="1">
      <c r="A25" s="68">
        <v>2013</v>
      </c>
      <c r="B25" s="216">
        <v>13</v>
      </c>
      <c r="C25" s="217"/>
      <c r="D25" s="217">
        <f>SUM(F25:N25)</f>
        <v>13</v>
      </c>
      <c r="E25" s="217"/>
      <c r="F25" s="217">
        <v>5</v>
      </c>
      <c r="G25" s="217"/>
      <c r="H25" s="217"/>
      <c r="I25" s="217">
        <v>3</v>
      </c>
      <c r="J25" s="217"/>
      <c r="K25" s="217"/>
      <c r="L25" s="218">
        <v>5</v>
      </c>
      <c r="M25" s="218"/>
      <c r="N25" s="132" t="s">
        <v>86</v>
      </c>
      <c r="O25" s="219" t="s">
        <v>86</v>
      </c>
      <c r="P25" s="219"/>
      <c r="Q25" s="220" t="s">
        <v>86</v>
      </c>
      <c r="R25" s="220"/>
      <c r="S25" s="220"/>
      <c r="T25" s="220"/>
      <c r="U25" s="221" t="s">
        <v>86</v>
      </c>
      <c r="V25" s="221"/>
      <c r="W25" s="221" t="s">
        <v>86</v>
      </c>
      <c r="X25" s="221"/>
      <c r="Y25" s="133" t="s">
        <v>86</v>
      </c>
    </row>
    <row r="26" spans="1:25" ht="11.25" customHeight="1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70"/>
      <c r="R26" s="70"/>
      <c r="S26" s="70"/>
    </row>
    <row r="27" spans="1:25" ht="22.5">
      <c r="A27" s="149" t="s">
        <v>155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</row>
    <row r="28" spans="1:25" ht="22.5">
      <c r="A28" s="149" t="s">
        <v>156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</row>
    <row r="29" spans="1:25" ht="8.25" customHeight="1">
      <c r="A29" s="48"/>
    </row>
    <row r="30" spans="1:25" ht="14.25" customHeight="1" thickBot="1">
      <c r="A30" s="222" t="s">
        <v>108</v>
      </c>
      <c r="B30" s="150"/>
      <c r="C30" s="49"/>
      <c r="D30" s="49"/>
      <c r="E30" s="49"/>
      <c r="I30" s="49"/>
      <c r="P30" s="223" t="s">
        <v>109</v>
      </c>
      <c r="Q30" s="223"/>
      <c r="R30" s="223"/>
      <c r="S30" s="223"/>
      <c r="T30" s="223"/>
      <c r="U30" s="223"/>
      <c r="V30" s="223"/>
      <c r="W30" s="223"/>
      <c r="X30" s="223"/>
      <c r="Y30" s="223"/>
    </row>
    <row r="31" spans="1:25" ht="9.9499999999999993" customHeight="1">
      <c r="A31" s="194" t="s">
        <v>110</v>
      </c>
      <c r="B31" s="195"/>
      <c r="C31" s="225" t="s">
        <v>111</v>
      </c>
      <c r="D31" s="226"/>
      <c r="E31" s="226"/>
      <c r="F31" s="227"/>
      <c r="G31" s="225" t="s">
        <v>112</v>
      </c>
      <c r="H31" s="226"/>
      <c r="I31" s="226"/>
      <c r="J31" s="226"/>
      <c r="K31" s="226"/>
      <c r="L31" s="227"/>
      <c r="M31" s="225" t="s">
        <v>113</v>
      </c>
      <c r="N31" s="226"/>
      <c r="O31" s="231"/>
      <c r="P31" s="233" t="s">
        <v>114</v>
      </c>
      <c r="Q31" s="234"/>
      <c r="R31" s="234"/>
      <c r="S31" s="234"/>
      <c r="T31" s="234"/>
      <c r="U31" s="234"/>
      <c r="V31" s="235"/>
      <c r="W31" s="243" t="s">
        <v>115</v>
      </c>
      <c r="X31" s="244"/>
      <c r="Y31" s="244"/>
    </row>
    <row r="32" spans="1:25" ht="9.9499999999999993" customHeight="1">
      <c r="A32" s="224"/>
      <c r="B32" s="179"/>
      <c r="C32" s="228"/>
      <c r="D32" s="229"/>
      <c r="E32" s="229"/>
      <c r="F32" s="230"/>
      <c r="G32" s="228"/>
      <c r="H32" s="229"/>
      <c r="I32" s="229"/>
      <c r="J32" s="229"/>
      <c r="K32" s="229"/>
      <c r="L32" s="230"/>
      <c r="M32" s="228"/>
      <c r="N32" s="229"/>
      <c r="O32" s="232"/>
      <c r="P32" s="236"/>
      <c r="Q32" s="229"/>
      <c r="R32" s="229"/>
      <c r="S32" s="229"/>
      <c r="T32" s="229"/>
      <c r="U32" s="229"/>
      <c r="V32" s="232"/>
      <c r="W32" s="245"/>
      <c r="X32" s="246"/>
      <c r="Y32" s="246"/>
    </row>
    <row r="33" spans="1:25" ht="9.9499999999999993" customHeight="1">
      <c r="A33" s="224" t="s">
        <v>0</v>
      </c>
      <c r="B33" s="179"/>
      <c r="C33" s="228" t="s">
        <v>116</v>
      </c>
      <c r="D33" s="229"/>
      <c r="E33" s="229"/>
      <c r="F33" s="230"/>
      <c r="G33" s="228" t="s">
        <v>117</v>
      </c>
      <c r="H33" s="229"/>
      <c r="I33" s="229"/>
      <c r="J33" s="229"/>
      <c r="K33" s="229"/>
      <c r="L33" s="230"/>
      <c r="M33" s="228" t="s">
        <v>100</v>
      </c>
      <c r="N33" s="229"/>
      <c r="O33" s="232"/>
      <c r="P33" s="236" t="s">
        <v>118</v>
      </c>
      <c r="Q33" s="229"/>
      <c r="R33" s="229"/>
      <c r="S33" s="229"/>
      <c r="T33" s="229"/>
      <c r="U33" s="229"/>
      <c r="V33" s="232"/>
      <c r="W33" s="245" t="s">
        <v>119</v>
      </c>
      <c r="X33" s="246"/>
      <c r="Y33" s="246"/>
    </row>
    <row r="34" spans="1:25" ht="9.9499999999999993" customHeight="1">
      <c r="A34" s="247"/>
      <c r="B34" s="248"/>
      <c r="C34" s="249"/>
      <c r="D34" s="250"/>
      <c r="E34" s="250"/>
      <c r="F34" s="251"/>
      <c r="G34" s="249"/>
      <c r="H34" s="250"/>
      <c r="I34" s="250"/>
      <c r="J34" s="250"/>
      <c r="K34" s="250"/>
      <c r="L34" s="251"/>
      <c r="M34" s="249"/>
      <c r="N34" s="250"/>
      <c r="O34" s="252"/>
      <c r="P34" s="253"/>
      <c r="Q34" s="254"/>
      <c r="R34" s="254"/>
      <c r="S34" s="254"/>
      <c r="T34" s="254"/>
      <c r="U34" s="254"/>
      <c r="V34" s="255"/>
      <c r="W34" s="256"/>
      <c r="X34" s="257"/>
      <c r="Y34" s="257"/>
    </row>
    <row r="35" spans="1:25" ht="19.5" customHeight="1">
      <c r="A35" s="237">
        <v>2011</v>
      </c>
      <c r="B35" s="238"/>
      <c r="C35" s="239">
        <f>SUM(G35:Y35)</f>
        <v>1748</v>
      </c>
      <c r="D35" s="240"/>
      <c r="E35" s="240"/>
      <c r="F35" s="240"/>
      <c r="G35" s="237">
        <v>575</v>
      </c>
      <c r="H35" s="237"/>
      <c r="I35" s="237"/>
      <c r="J35" s="237"/>
      <c r="K35" s="237"/>
      <c r="L35" s="237"/>
      <c r="M35" s="237">
        <v>381</v>
      </c>
      <c r="N35" s="237"/>
      <c r="O35" s="237"/>
      <c r="P35" s="241">
        <v>792</v>
      </c>
      <c r="Q35" s="241"/>
      <c r="R35" s="241"/>
      <c r="S35" s="241"/>
      <c r="T35" s="241"/>
      <c r="U35" s="241"/>
      <c r="V35" s="241"/>
      <c r="W35" s="242" t="s">
        <v>86</v>
      </c>
      <c r="X35" s="242"/>
      <c r="Y35" s="242"/>
    </row>
    <row r="36" spans="1:25" ht="19.5" customHeight="1">
      <c r="A36" s="263">
        <v>2012</v>
      </c>
      <c r="B36" s="264"/>
      <c r="C36" s="265">
        <f>SUM(G36:Y36)</f>
        <v>1748</v>
      </c>
      <c r="D36" s="266"/>
      <c r="E36" s="266"/>
      <c r="F36" s="266"/>
      <c r="G36" s="263">
        <v>575</v>
      </c>
      <c r="H36" s="263"/>
      <c r="I36" s="263"/>
      <c r="J36" s="263"/>
      <c r="K36" s="263"/>
      <c r="L36" s="263"/>
      <c r="M36" s="263">
        <v>381</v>
      </c>
      <c r="N36" s="263"/>
      <c r="O36" s="263"/>
      <c r="P36" s="263">
        <v>792</v>
      </c>
      <c r="Q36" s="263"/>
      <c r="R36" s="263"/>
      <c r="S36" s="263"/>
      <c r="T36" s="263"/>
      <c r="U36" s="263"/>
      <c r="V36" s="263"/>
      <c r="W36" s="215" t="s">
        <v>86</v>
      </c>
      <c r="X36" s="215"/>
      <c r="Y36" s="215"/>
    </row>
    <row r="37" spans="1:25" ht="19.5" customHeight="1" thickBot="1">
      <c r="A37" s="259">
        <v>2013</v>
      </c>
      <c r="B37" s="260"/>
      <c r="C37" s="261">
        <f>SUM(G37:Y37)</f>
        <v>1748</v>
      </c>
      <c r="D37" s="262"/>
      <c r="E37" s="262"/>
      <c r="F37" s="262"/>
      <c r="G37" s="259">
        <v>575</v>
      </c>
      <c r="H37" s="259"/>
      <c r="I37" s="259"/>
      <c r="J37" s="259"/>
      <c r="K37" s="259"/>
      <c r="L37" s="259"/>
      <c r="M37" s="259">
        <v>381</v>
      </c>
      <c r="N37" s="259"/>
      <c r="O37" s="259"/>
      <c r="P37" s="259">
        <v>792</v>
      </c>
      <c r="Q37" s="259"/>
      <c r="R37" s="259"/>
      <c r="S37" s="259"/>
      <c r="T37" s="259"/>
      <c r="U37" s="259"/>
      <c r="V37" s="259"/>
      <c r="W37" s="221" t="s">
        <v>86</v>
      </c>
      <c r="X37" s="221"/>
      <c r="Y37" s="221"/>
    </row>
    <row r="39" spans="1:25" ht="13.5" customHeight="1">
      <c r="A39" s="267" t="s">
        <v>120</v>
      </c>
      <c r="B39" s="267"/>
      <c r="C39" s="267"/>
      <c r="D39" s="267"/>
      <c r="E39" s="71"/>
      <c r="F39" s="71"/>
      <c r="G39" s="71"/>
      <c r="H39" s="71"/>
      <c r="I39" s="71"/>
      <c r="J39" s="71"/>
      <c r="K39" s="71"/>
      <c r="L39" s="71"/>
      <c r="M39" s="258" t="s">
        <v>121</v>
      </c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</row>
  </sheetData>
  <mergeCells count="171">
    <mergeCell ref="M39:Y39"/>
    <mergeCell ref="A37:B37"/>
    <mergeCell ref="C37:F37"/>
    <mergeCell ref="G37:L37"/>
    <mergeCell ref="M37:O37"/>
    <mergeCell ref="P37:V37"/>
    <mergeCell ref="W37:Y37"/>
    <mergeCell ref="A36:B36"/>
    <mergeCell ref="C36:F36"/>
    <mergeCell ref="G36:L36"/>
    <mergeCell ref="M36:O36"/>
    <mergeCell ref="P36:V36"/>
    <mergeCell ref="W36:Y36"/>
    <mergeCell ref="A39:D39"/>
    <mergeCell ref="A35:B35"/>
    <mergeCell ref="C35:F35"/>
    <mergeCell ref="G35:L35"/>
    <mergeCell ref="M35:O35"/>
    <mergeCell ref="P35:V35"/>
    <mergeCell ref="W35:Y35"/>
    <mergeCell ref="W31:Y32"/>
    <mergeCell ref="A33:B34"/>
    <mergeCell ref="C33:F34"/>
    <mergeCell ref="G33:L34"/>
    <mergeCell ref="M33:O34"/>
    <mergeCell ref="P33:V34"/>
    <mergeCell ref="W33:Y34"/>
    <mergeCell ref="A27:Y27"/>
    <mergeCell ref="A28:Y28"/>
    <mergeCell ref="A30:B30"/>
    <mergeCell ref="P30:Y30"/>
    <mergeCell ref="A31:B32"/>
    <mergeCell ref="C31:F32"/>
    <mergeCell ref="G31:L32"/>
    <mergeCell ref="M31:O32"/>
    <mergeCell ref="P31:V32"/>
    <mergeCell ref="B25:C25"/>
    <mergeCell ref="D25:E25"/>
    <mergeCell ref="F25:H25"/>
    <mergeCell ref="I25:K25"/>
    <mergeCell ref="L25:M25"/>
    <mergeCell ref="O25:P25"/>
    <mergeCell ref="Q25:T25"/>
    <mergeCell ref="U25:V25"/>
    <mergeCell ref="W25:X25"/>
    <mergeCell ref="Q23:T23"/>
    <mergeCell ref="U23:V23"/>
    <mergeCell ref="W23:X23"/>
    <mergeCell ref="B24:C24"/>
    <mergeCell ref="D24:E24"/>
    <mergeCell ref="F24:H24"/>
    <mergeCell ref="I24:K24"/>
    <mergeCell ref="L24:M24"/>
    <mergeCell ref="O24:P24"/>
    <mergeCell ref="Q24:T24"/>
    <mergeCell ref="B23:C23"/>
    <mergeCell ref="D23:E23"/>
    <mergeCell ref="F23:H23"/>
    <mergeCell ref="I23:K23"/>
    <mergeCell ref="L23:M23"/>
    <mergeCell ref="O23:P23"/>
    <mergeCell ref="U24:V24"/>
    <mergeCell ref="W24:X24"/>
    <mergeCell ref="B22:C22"/>
    <mergeCell ref="D22:E22"/>
    <mergeCell ref="F22:H22"/>
    <mergeCell ref="I22:K22"/>
    <mergeCell ref="L22:M22"/>
    <mergeCell ref="O22:P22"/>
    <mergeCell ref="Q22:T22"/>
    <mergeCell ref="U22:V22"/>
    <mergeCell ref="W22:X22"/>
    <mergeCell ref="B21:C21"/>
    <mergeCell ref="D21:E21"/>
    <mergeCell ref="F21:H21"/>
    <mergeCell ref="I21:K21"/>
    <mergeCell ref="L21:M21"/>
    <mergeCell ref="O21:P21"/>
    <mergeCell ref="Q21:T21"/>
    <mergeCell ref="U21:V21"/>
    <mergeCell ref="W21:X21"/>
    <mergeCell ref="A19:A20"/>
    <mergeCell ref="B19:C20"/>
    <mergeCell ref="D19:E19"/>
    <mergeCell ref="F19:H19"/>
    <mergeCell ref="I19:K19"/>
    <mergeCell ref="L19:M19"/>
    <mergeCell ref="A14:Y14"/>
    <mergeCell ref="A15:Y15"/>
    <mergeCell ref="Q17:Y17"/>
    <mergeCell ref="B18:C18"/>
    <mergeCell ref="D18:N18"/>
    <mergeCell ref="O18:Y18"/>
    <mergeCell ref="O19:P19"/>
    <mergeCell ref="Q19:T19"/>
    <mergeCell ref="U19:V19"/>
    <mergeCell ref="W19:X19"/>
    <mergeCell ref="D20:E20"/>
    <mergeCell ref="F20:H20"/>
    <mergeCell ref="I20:K20"/>
    <mergeCell ref="L20:M20"/>
    <mergeCell ref="O20:P20"/>
    <mergeCell ref="Q20:T20"/>
    <mergeCell ref="U20:V20"/>
    <mergeCell ref="W20:X20"/>
    <mergeCell ref="B12:C12"/>
    <mergeCell ref="D12:E12"/>
    <mergeCell ref="F12:G12"/>
    <mergeCell ref="H12:I12"/>
    <mergeCell ref="J12:L12"/>
    <mergeCell ref="O12:P12"/>
    <mergeCell ref="Q12:S12"/>
    <mergeCell ref="T12:U12"/>
    <mergeCell ref="V12:W12"/>
    <mergeCell ref="B11:C11"/>
    <mergeCell ref="D11:E11"/>
    <mergeCell ref="F11:G11"/>
    <mergeCell ref="H11:I11"/>
    <mergeCell ref="J11:L11"/>
    <mergeCell ref="O11:P11"/>
    <mergeCell ref="Q11:S11"/>
    <mergeCell ref="T11:U11"/>
    <mergeCell ref="V11:W11"/>
    <mergeCell ref="Q9:S9"/>
    <mergeCell ref="T9:U9"/>
    <mergeCell ref="V9:W9"/>
    <mergeCell ref="B10:C10"/>
    <mergeCell ref="D10:E10"/>
    <mergeCell ref="F10:G10"/>
    <mergeCell ref="H10:I10"/>
    <mergeCell ref="J10:L10"/>
    <mergeCell ref="O10:P10"/>
    <mergeCell ref="Q10:S10"/>
    <mergeCell ref="B9:C9"/>
    <mergeCell ref="D9:E9"/>
    <mergeCell ref="F9:G9"/>
    <mergeCell ref="H9:I9"/>
    <mergeCell ref="J9:L9"/>
    <mergeCell ref="O9:P9"/>
    <mergeCell ref="T10:U10"/>
    <mergeCell ref="V10:W10"/>
    <mergeCell ref="B8:C8"/>
    <mergeCell ref="D8:E8"/>
    <mergeCell ref="F8:G8"/>
    <mergeCell ref="H8:I8"/>
    <mergeCell ref="J8:L8"/>
    <mergeCell ref="O8:P8"/>
    <mergeCell ref="Q8:S8"/>
    <mergeCell ref="T8:U8"/>
    <mergeCell ref="V8:W8"/>
    <mergeCell ref="A1:Y1"/>
    <mergeCell ref="A2:Y2"/>
    <mergeCell ref="A4:B4"/>
    <mergeCell ref="P4:Y4"/>
    <mergeCell ref="B5:C7"/>
    <mergeCell ref="D5:E7"/>
    <mergeCell ref="F5:N5"/>
    <mergeCell ref="O5:Y5"/>
    <mergeCell ref="A6:A7"/>
    <mergeCell ref="F6:G7"/>
    <mergeCell ref="H6:M6"/>
    <mergeCell ref="N6:N7"/>
    <mergeCell ref="O6:P7"/>
    <mergeCell ref="Q6:W6"/>
    <mergeCell ref="X6:X7"/>
    <mergeCell ref="Y6:Y7"/>
    <mergeCell ref="H7:I7"/>
    <mergeCell ref="J7:L7"/>
    <mergeCell ref="Q7:S7"/>
    <mergeCell ref="T7:U7"/>
    <mergeCell ref="V7:W7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A29" sqref="A29:F29"/>
    </sheetView>
  </sheetViews>
  <sheetFormatPr defaultRowHeight="13.5"/>
  <cols>
    <col min="1" max="4" width="8.109375" customWidth="1"/>
    <col min="5" max="5" width="9.6640625" customWidth="1"/>
    <col min="6" max="9" width="8.109375" customWidth="1"/>
  </cols>
  <sheetData>
    <row r="1" spans="1:9" ht="22.5">
      <c r="A1" s="141" t="s">
        <v>72</v>
      </c>
      <c r="B1" s="141"/>
      <c r="C1" s="141"/>
      <c r="D1" s="141"/>
      <c r="E1" s="141"/>
      <c r="F1" s="141"/>
      <c r="G1" s="141"/>
      <c r="H1" s="141"/>
      <c r="I1" s="141"/>
    </row>
    <row r="2" spans="1:9" ht="22.5">
      <c r="A2" s="141" t="s">
        <v>45</v>
      </c>
      <c r="B2" s="141"/>
      <c r="C2" s="141"/>
      <c r="D2" s="141"/>
      <c r="E2" s="141"/>
      <c r="F2" s="141"/>
      <c r="G2" s="141"/>
      <c r="H2" s="141"/>
      <c r="I2" s="141"/>
    </row>
    <row r="3" spans="1:9" ht="22.5">
      <c r="A3" s="2"/>
    </row>
    <row r="4" spans="1:9" ht="14.25" customHeight="1" thickBot="1">
      <c r="A4" s="8" t="s">
        <v>46</v>
      </c>
      <c r="C4" s="27"/>
      <c r="D4" s="27"/>
      <c r="E4" s="28"/>
      <c r="F4" s="28"/>
      <c r="H4" s="290" t="s">
        <v>65</v>
      </c>
      <c r="I4" s="290"/>
    </row>
    <row r="5" spans="1:9" ht="19.5" customHeight="1">
      <c r="A5" s="268" t="s">
        <v>47</v>
      </c>
      <c r="B5" s="291" t="s">
        <v>66</v>
      </c>
      <c r="C5" s="292"/>
      <c r="D5" s="292"/>
      <c r="E5" s="292"/>
      <c r="F5" s="292"/>
      <c r="G5" s="292"/>
      <c r="H5" s="292"/>
      <c r="I5" s="292"/>
    </row>
    <row r="6" spans="1:9" ht="19.5" customHeight="1">
      <c r="A6" s="269"/>
      <c r="B6" s="274" t="s">
        <v>67</v>
      </c>
      <c r="C6" s="288"/>
      <c r="D6" s="288"/>
      <c r="E6" s="293"/>
      <c r="F6" s="294" t="s">
        <v>68</v>
      </c>
      <c r="G6" s="295"/>
      <c r="H6" s="295"/>
      <c r="I6" s="295"/>
    </row>
    <row r="7" spans="1:9" ht="19.5" customHeight="1">
      <c r="A7" s="146" t="s">
        <v>0</v>
      </c>
      <c r="B7" s="274" t="s">
        <v>48</v>
      </c>
      <c r="C7" s="275"/>
      <c r="D7" s="278" t="s">
        <v>49</v>
      </c>
      <c r="E7" s="275"/>
      <c r="F7" s="278" t="s">
        <v>48</v>
      </c>
      <c r="G7" s="275"/>
      <c r="H7" s="278" t="s">
        <v>49</v>
      </c>
      <c r="I7" s="288"/>
    </row>
    <row r="8" spans="1:9" ht="19.5" customHeight="1">
      <c r="A8" s="271"/>
      <c r="B8" s="276" t="s">
        <v>50</v>
      </c>
      <c r="C8" s="277"/>
      <c r="D8" s="276" t="s">
        <v>51</v>
      </c>
      <c r="E8" s="277"/>
      <c r="F8" s="286" t="s">
        <v>50</v>
      </c>
      <c r="G8" s="287"/>
      <c r="H8" s="276" t="s">
        <v>51</v>
      </c>
      <c r="I8" s="289"/>
    </row>
    <row r="9" spans="1:9" ht="37.5" customHeight="1">
      <c r="A9" s="1">
        <v>2009</v>
      </c>
      <c r="B9" s="279">
        <v>414</v>
      </c>
      <c r="C9" s="280"/>
      <c r="D9" s="284">
        <v>217559.54</v>
      </c>
      <c r="E9" s="284"/>
      <c r="F9" s="302" t="s">
        <v>71</v>
      </c>
      <c r="G9" s="302"/>
      <c r="H9" s="305" t="s">
        <v>71</v>
      </c>
      <c r="I9" s="305"/>
    </row>
    <row r="10" spans="1:9" ht="37.5" customHeight="1">
      <c r="A10" s="1">
        <v>2010</v>
      </c>
      <c r="B10" s="281">
        <v>422</v>
      </c>
      <c r="C10" s="146"/>
      <c r="D10" s="285">
        <v>228751.48</v>
      </c>
      <c r="E10" s="285"/>
      <c r="F10" s="303" t="s">
        <v>71</v>
      </c>
      <c r="G10" s="303"/>
      <c r="H10" s="303" t="s">
        <v>71</v>
      </c>
      <c r="I10" s="303"/>
    </row>
    <row r="11" spans="1:9" ht="37.5" customHeight="1">
      <c r="A11" s="1">
        <v>2011</v>
      </c>
      <c r="B11" s="281">
        <v>408</v>
      </c>
      <c r="C11" s="146"/>
      <c r="D11" s="285">
        <v>228443.43</v>
      </c>
      <c r="E11" s="285"/>
      <c r="F11" s="303" t="s">
        <v>71</v>
      </c>
      <c r="G11" s="303"/>
      <c r="H11" s="303" t="s">
        <v>71</v>
      </c>
      <c r="I11" s="303"/>
    </row>
    <row r="12" spans="1:9" ht="37.5" customHeight="1">
      <c r="A12" s="1">
        <v>2012</v>
      </c>
      <c r="B12" s="281">
        <v>406</v>
      </c>
      <c r="C12" s="146"/>
      <c r="D12" s="285">
        <v>227880.66</v>
      </c>
      <c r="E12" s="285"/>
      <c r="F12" s="303" t="s">
        <v>71</v>
      </c>
      <c r="G12" s="303"/>
      <c r="H12" s="303" t="s">
        <v>71</v>
      </c>
      <c r="I12" s="303"/>
    </row>
    <row r="13" spans="1:9" ht="37.5" customHeight="1" thickBot="1">
      <c r="A13" s="5">
        <v>2013</v>
      </c>
      <c r="B13" s="282">
        <v>403</v>
      </c>
      <c r="C13" s="283"/>
      <c r="D13" s="301">
        <v>224475.6</v>
      </c>
      <c r="E13" s="301"/>
      <c r="F13" s="304" t="s">
        <v>70</v>
      </c>
      <c r="G13" s="304"/>
      <c r="H13" s="304" t="s">
        <v>70</v>
      </c>
      <c r="I13" s="304"/>
    </row>
    <row r="14" spans="1:9">
      <c r="A14" s="9"/>
    </row>
    <row r="15" spans="1:9" ht="14.25" thickBot="1"/>
    <row r="16" spans="1:9" ht="19.5" customHeight="1">
      <c r="A16" s="268" t="s">
        <v>47</v>
      </c>
      <c r="B16" s="272" t="s">
        <v>69</v>
      </c>
      <c r="C16" s="273"/>
      <c r="D16" s="273"/>
      <c r="E16" s="273"/>
      <c r="F16" s="273"/>
      <c r="G16" s="273"/>
      <c r="H16" s="273"/>
      <c r="I16" s="273"/>
    </row>
    <row r="17" spans="1:9" ht="17.25" customHeight="1">
      <c r="A17" s="269"/>
      <c r="B17" s="7" t="s">
        <v>52</v>
      </c>
      <c r="C17" s="7" t="s">
        <v>157</v>
      </c>
      <c r="D17" s="7" t="s">
        <v>159</v>
      </c>
      <c r="E17" s="7" t="s">
        <v>161</v>
      </c>
      <c r="F17" s="6" t="s">
        <v>163</v>
      </c>
      <c r="G17" s="7" t="s">
        <v>165</v>
      </c>
      <c r="H17" s="7" t="s">
        <v>167</v>
      </c>
      <c r="I17" s="6" t="s">
        <v>53</v>
      </c>
    </row>
    <row r="18" spans="1:9" ht="17.25" customHeight="1">
      <c r="A18" s="269" t="s">
        <v>0</v>
      </c>
      <c r="B18" s="16"/>
      <c r="C18" s="16" t="s">
        <v>54</v>
      </c>
      <c r="D18" s="16" t="s">
        <v>54</v>
      </c>
      <c r="E18" s="16" t="s">
        <v>54</v>
      </c>
      <c r="F18" s="11" t="s">
        <v>54</v>
      </c>
      <c r="G18" s="16" t="s">
        <v>54</v>
      </c>
      <c r="H18" s="16" t="s">
        <v>54</v>
      </c>
      <c r="I18" s="11" t="s">
        <v>55</v>
      </c>
    </row>
    <row r="19" spans="1:9" ht="17.25" customHeight="1">
      <c r="A19" s="269"/>
      <c r="B19" s="16" t="s">
        <v>56</v>
      </c>
      <c r="C19" s="16" t="s">
        <v>158</v>
      </c>
      <c r="D19" s="16" t="s">
        <v>160</v>
      </c>
      <c r="E19" s="16" t="s">
        <v>162</v>
      </c>
      <c r="F19" s="11" t="s">
        <v>164</v>
      </c>
      <c r="G19" s="16" t="s">
        <v>166</v>
      </c>
      <c r="H19" s="16" t="s">
        <v>168</v>
      </c>
      <c r="I19" s="11" t="s">
        <v>57</v>
      </c>
    </row>
    <row r="20" spans="1:9" ht="17.25" customHeight="1">
      <c r="A20" s="270"/>
      <c r="B20" s="17" t="s">
        <v>58</v>
      </c>
      <c r="C20" s="17" t="s">
        <v>59</v>
      </c>
      <c r="D20" s="17" t="s">
        <v>59</v>
      </c>
      <c r="E20" s="17" t="s">
        <v>59</v>
      </c>
      <c r="F20" s="10" t="s">
        <v>59</v>
      </c>
      <c r="G20" s="17" t="s">
        <v>59</v>
      </c>
      <c r="H20" s="17" t="s">
        <v>59</v>
      </c>
      <c r="I20" s="10" t="s">
        <v>60</v>
      </c>
    </row>
    <row r="21" spans="1:9" ht="37.5" customHeight="1">
      <c r="A21" s="1">
        <v>2009</v>
      </c>
      <c r="B21" s="73" t="s">
        <v>122</v>
      </c>
      <c r="C21" s="45">
        <v>1</v>
      </c>
      <c r="D21" s="74" t="s">
        <v>122</v>
      </c>
      <c r="E21" s="74" t="s">
        <v>122</v>
      </c>
      <c r="F21" s="74">
        <v>1</v>
      </c>
      <c r="G21" s="74">
        <v>3</v>
      </c>
      <c r="H21" s="74">
        <v>26</v>
      </c>
      <c r="I21" s="74">
        <v>383</v>
      </c>
    </row>
    <row r="22" spans="1:9" ht="37.5" customHeight="1">
      <c r="A22" s="1">
        <v>2010</v>
      </c>
      <c r="B22" s="73" t="s">
        <v>122</v>
      </c>
      <c r="C22" s="74">
        <v>1</v>
      </c>
      <c r="D22" s="74" t="s">
        <v>122</v>
      </c>
      <c r="E22" s="74" t="s">
        <v>122</v>
      </c>
      <c r="F22" s="45">
        <v>2</v>
      </c>
      <c r="G22" s="74">
        <v>3</v>
      </c>
      <c r="H22" s="74">
        <v>29</v>
      </c>
      <c r="I22" s="74">
        <v>387</v>
      </c>
    </row>
    <row r="23" spans="1:9" ht="37.5" customHeight="1">
      <c r="A23" s="1">
        <v>2011</v>
      </c>
      <c r="B23" s="73" t="s">
        <v>122</v>
      </c>
      <c r="C23" s="74">
        <v>1</v>
      </c>
      <c r="D23" s="74" t="s">
        <v>122</v>
      </c>
      <c r="E23" s="74" t="s">
        <v>122</v>
      </c>
      <c r="F23" s="45">
        <v>1</v>
      </c>
      <c r="G23" s="74">
        <v>3</v>
      </c>
      <c r="H23" s="74">
        <v>25</v>
      </c>
      <c r="I23" s="74">
        <v>378</v>
      </c>
    </row>
    <row r="24" spans="1:9" ht="37.5" customHeight="1">
      <c r="A24" s="1">
        <v>2012</v>
      </c>
      <c r="B24" s="73" t="s">
        <v>122</v>
      </c>
      <c r="C24" s="45">
        <v>1</v>
      </c>
      <c r="D24" s="45" t="s">
        <v>122</v>
      </c>
      <c r="E24" s="45" t="s">
        <v>122</v>
      </c>
      <c r="F24" s="45">
        <v>1</v>
      </c>
      <c r="G24" s="45">
        <v>1</v>
      </c>
      <c r="H24" s="45">
        <v>25</v>
      </c>
      <c r="I24" s="45">
        <v>378</v>
      </c>
    </row>
    <row r="25" spans="1:9" ht="37.5" customHeight="1" thickBot="1">
      <c r="A25" s="5">
        <v>2013</v>
      </c>
      <c r="B25" s="75" t="s">
        <v>122</v>
      </c>
      <c r="C25" s="76">
        <v>1</v>
      </c>
      <c r="D25" s="76" t="s">
        <v>122</v>
      </c>
      <c r="E25" s="76">
        <v>1</v>
      </c>
      <c r="F25" s="77">
        <v>1</v>
      </c>
      <c r="G25" s="76">
        <v>1</v>
      </c>
      <c r="H25" s="76">
        <v>26</v>
      </c>
      <c r="I25" s="76">
        <v>373</v>
      </c>
    </row>
    <row r="26" spans="1:9">
      <c r="A26" s="299"/>
      <c r="B26" s="299"/>
      <c r="C26" s="299"/>
      <c r="D26" s="299"/>
      <c r="E26" s="299"/>
      <c r="F26" s="299"/>
      <c r="G26" s="297"/>
      <c r="H26" s="297"/>
      <c r="I26" s="297"/>
    </row>
    <row r="27" spans="1:9" ht="13.5" customHeight="1">
      <c r="A27" s="140" t="s">
        <v>23</v>
      </c>
      <c r="B27" s="140"/>
      <c r="C27" s="4"/>
      <c r="D27" s="4"/>
      <c r="E27" s="4"/>
      <c r="F27" s="140" t="s">
        <v>186</v>
      </c>
      <c r="G27" s="140"/>
      <c r="H27" s="140"/>
      <c r="I27" s="140"/>
    </row>
    <row r="28" spans="1:9" ht="13.5" customHeight="1">
      <c r="A28" s="300" t="s">
        <v>169</v>
      </c>
      <c r="B28" s="300"/>
      <c r="C28" s="4"/>
      <c r="D28" s="4"/>
      <c r="E28" s="4"/>
      <c r="F28" s="140" t="s">
        <v>187</v>
      </c>
      <c r="G28" s="140"/>
      <c r="H28" s="140"/>
      <c r="I28" s="140"/>
    </row>
    <row r="29" spans="1:9">
      <c r="A29" s="296"/>
      <c r="B29" s="296"/>
      <c r="C29" s="296"/>
      <c r="D29" s="296"/>
      <c r="E29" s="296"/>
      <c r="F29" s="296"/>
      <c r="G29" s="298"/>
      <c r="H29" s="298"/>
      <c r="I29" s="298"/>
    </row>
  </sheetData>
  <mergeCells count="47">
    <mergeCell ref="H9:I9"/>
    <mergeCell ref="H10:I10"/>
    <mergeCell ref="H11:I11"/>
    <mergeCell ref="H12:I12"/>
    <mergeCell ref="H13:I13"/>
    <mergeCell ref="D11:E11"/>
    <mergeCell ref="D12:E12"/>
    <mergeCell ref="D13:E13"/>
    <mergeCell ref="F9:G9"/>
    <mergeCell ref="F10:G10"/>
    <mergeCell ref="F11:G11"/>
    <mergeCell ref="F12:G12"/>
    <mergeCell ref="F13:G13"/>
    <mergeCell ref="A29:F29"/>
    <mergeCell ref="G26:I26"/>
    <mergeCell ref="G29:I29"/>
    <mergeCell ref="A26:F26"/>
    <mergeCell ref="A27:B27"/>
    <mergeCell ref="A28:B28"/>
    <mergeCell ref="F28:I28"/>
    <mergeCell ref="F27:I27"/>
    <mergeCell ref="A1:I1"/>
    <mergeCell ref="A2:I2"/>
    <mergeCell ref="F7:G7"/>
    <mergeCell ref="F8:G8"/>
    <mergeCell ref="H7:I7"/>
    <mergeCell ref="H8:I8"/>
    <mergeCell ref="H4:I4"/>
    <mergeCell ref="B5:I5"/>
    <mergeCell ref="B6:E6"/>
    <mergeCell ref="F6:I6"/>
    <mergeCell ref="A16:A17"/>
    <mergeCell ref="A18:A20"/>
    <mergeCell ref="A5:A6"/>
    <mergeCell ref="A7:A8"/>
    <mergeCell ref="B16:I16"/>
    <mergeCell ref="B7:C7"/>
    <mergeCell ref="B8:C8"/>
    <mergeCell ref="D7:E7"/>
    <mergeCell ref="D8:E8"/>
    <mergeCell ref="B9:C9"/>
    <mergeCell ref="B10:C10"/>
    <mergeCell ref="B11:C11"/>
    <mergeCell ref="B12:C12"/>
    <mergeCell ref="B13:C13"/>
    <mergeCell ref="D9:E9"/>
    <mergeCell ref="D10:E10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6"/>
  <sheetViews>
    <sheetView topLeftCell="A16" workbookViewId="0">
      <selection activeCell="K9" sqref="K9"/>
    </sheetView>
  </sheetViews>
  <sheetFormatPr defaultRowHeight="13.5"/>
  <cols>
    <col min="1" max="1" width="10" style="47" customWidth="1"/>
    <col min="2" max="6" width="12.88671875" style="47" customWidth="1"/>
    <col min="7" max="16384" width="8.88671875" style="47"/>
  </cols>
  <sheetData>
    <row r="1" spans="1:7" ht="20.25" customHeight="1">
      <c r="A1" s="149" t="s">
        <v>170</v>
      </c>
      <c r="B1" s="149"/>
      <c r="C1" s="149"/>
      <c r="D1" s="149"/>
      <c r="E1" s="149"/>
      <c r="F1" s="149"/>
    </row>
    <row r="2" spans="1:7" ht="20.25" customHeight="1">
      <c r="A2" s="149" t="s">
        <v>171</v>
      </c>
      <c r="B2" s="149"/>
      <c r="C2" s="149"/>
      <c r="D2" s="149"/>
      <c r="E2" s="149"/>
      <c r="F2" s="149"/>
    </row>
    <row r="3" spans="1:7" ht="9" customHeight="1">
      <c r="A3" s="48"/>
    </row>
    <row r="4" spans="1:7" ht="14.25" thickBot="1">
      <c r="A4" s="222" t="s">
        <v>123</v>
      </c>
      <c r="B4" s="222"/>
      <c r="C4" s="222"/>
      <c r="D4" s="85"/>
      <c r="E4" s="59"/>
      <c r="F4" s="86" t="s">
        <v>124</v>
      </c>
    </row>
    <row r="5" spans="1:7" ht="23.25" customHeight="1">
      <c r="A5" s="87" t="s">
        <v>47</v>
      </c>
      <c r="B5" s="88" t="s">
        <v>125</v>
      </c>
      <c r="C5" s="191" t="s">
        <v>126</v>
      </c>
      <c r="D5" s="194"/>
      <c r="E5" s="194"/>
      <c r="F5" s="194"/>
    </row>
    <row r="6" spans="1:7" ht="17.25" customHeight="1">
      <c r="A6" s="306" t="s">
        <v>0</v>
      </c>
      <c r="B6" s="309" t="s">
        <v>1</v>
      </c>
      <c r="C6" s="89" t="s">
        <v>127</v>
      </c>
      <c r="D6" s="89" t="s">
        <v>128</v>
      </c>
      <c r="E6" s="90" t="s">
        <v>129</v>
      </c>
      <c r="F6" s="89" t="s">
        <v>130</v>
      </c>
    </row>
    <row r="7" spans="1:7" ht="22.5">
      <c r="A7" s="308"/>
      <c r="B7" s="310"/>
      <c r="C7" s="91" t="s">
        <v>131</v>
      </c>
      <c r="D7" s="91" t="s">
        <v>132</v>
      </c>
      <c r="E7" s="92" t="s">
        <v>133</v>
      </c>
      <c r="F7" s="91" t="s">
        <v>134</v>
      </c>
    </row>
    <row r="8" spans="1:7">
      <c r="A8" s="93"/>
      <c r="B8" s="82"/>
      <c r="C8" s="78"/>
      <c r="D8" s="78"/>
      <c r="E8" s="78"/>
      <c r="F8" s="78"/>
    </row>
    <row r="9" spans="1:7" ht="20.100000000000001" customHeight="1">
      <c r="A9" s="81">
        <v>2009</v>
      </c>
      <c r="B9" s="94">
        <v>1868</v>
      </c>
      <c r="C9" s="95">
        <v>257</v>
      </c>
      <c r="D9" s="95">
        <v>255</v>
      </c>
      <c r="E9" s="96">
        <v>257</v>
      </c>
      <c r="F9" s="96">
        <v>142</v>
      </c>
    </row>
    <row r="10" spans="1:7" ht="20.100000000000001" customHeight="1">
      <c r="A10" s="81">
        <v>2010</v>
      </c>
      <c r="B10" s="97">
        <v>1872</v>
      </c>
      <c r="C10" s="98">
        <v>271</v>
      </c>
      <c r="D10" s="98">
        <v>255</v>
      </c>
      <c r="E10" s="98">
        <v>257</v>
      </c>
      <c r="F10" s="98">
        <v>142</v>
      </c>
    </row>
    <row r="11" spans="1:7" ht="20.100000000000001" customHeight="1">
      <c r="A11" s="81">
        <v>2011</v>
      </c>
      <c r="B11" s="97">
        <v>1872</v>
      </c>
      <c r="C11" s="98">
        <v>271</v>
      </c>
      <c r="D11" s="98">
        <v>255</v>
      </c>
      <c r="E11" s="98">
        <v>257</v>
      </c>
      <c r="F11" s="98">
        <v>142</v>
      </c>
    </row>
    <row r="12" spans="1:7" ht="20.100000000000001" customHeight="1">
      <c r="A12" s="81">
        <v>2012</v>
      </c>
      <c r="B12" s="97">
        <v>1874</v>
      </c>
      <c r="C12" s="99">
        <v>276</v>
      </c>
      <c r="D12" s="97">
        <v>255</v>
      </c>
      <c r="E12" s="97">
        <v>258</v>
      </c>
      <c r="F12" s="97">
        <v>143</v>
      </c>
    </row>
    <row r="13" spans="1:7" ht="20.100000000000001" customHeight="1">
      <c r="A13" s="100">
        <v>2013</v>
      </c>
      <c r="B13" s="101">
        <v>1874</v>
      </c>
      <c r="C13" s="101">
        <v>276</v>
      </c>
      <c r="D13" s="101">
        <v>255</v>
      </c>
      <c r="E13" s="101">
        <v>258</v>
      </c>
      <c r="F13" s="101">
        <v>143</v>
      </c>
    </row>
    <row r="14" spans="1:7" ht="6.75" customHeight="1">
      <c r="A14" s="102"/>
      <c r="B14" s="103"/>
      <c r="C14" s="104"/>
      <c r="D14" s="79"/>
      <c r="E14" s="105"/>
      <c r="F14" s="105"/>
    </row>
    <row r="15" spans="1:7" ht="18.75" customHeight="1">
      <c r="A15" s="81" t="s">
        <v>135</v>
      </c>
      <c r="B15" s="97">
        <v>789</v>
      </c>
      <c r="C15" s="97">
        <v>1</v>
      </c>
      <c r="D15" s="97">
        <v>145</v>
      </c>
      <c r="E15" s="97">
        <v>258</v>
      </c>
      <c r="F15" s="79" t="s">
        <v>136</v>
      </c>
      <c r="G15" s="106"/>
    </row>
    <row r="16" spans="1:7" ht="18.75" customHeight="1">
      <c r="A16" s="81" t="s">
        <v>137</v>
      </c>
      <c r="B16" s="97">
        <v>227</v>
      </c>
      <c r="C16" s="79" t="s">
        <v>136</v>
      </c>
      <c r="D16" s="79" t="s">
        <v>136</v>
      </c>
      <c r="E16" s="79" t="s">
        <v>136</v>
      </c>
      <c r="F16" s="79" t="s">
        <v>136</v>
      </c>
      <c r="G16" s="106"/>
    </row>
    <row r="17" spans="1:7" ht="18.75" customHeight="1">
      <c r="A17" s="81" t="s">
        <v>138</v>
      </c>
      <c r="B17" s="97">
        <v>180</v>
      </c>
      <c r="C17" s="97">
        <v>30</v>
      </c>
      <c r="D17" s="79" t="s">
        <v>136</v>
      </c>
      <c r="E17" s="79" t="s">
        <v>136</v>
      </c>
      <c r="F17" s="97">
        <v>143</v>
      </c>
      <c r="G17" s="106"/>
    </row>
    <row r="18" spans="1:7" ht="18.75" customHeight="1">
      <c r="A18" s="81" t="s">
        <v>139</v>
      </c>
      <c r="B18" s="97">
        <v>191</v>
      </c>
      <c r="C18" s="97">
        <v>77</v>
      </c>
      <c r="D18" s="97">
        <v>110</v>
      </c>
      <c r="E18" s="79" t="s">
        <v>136</v>
      </c>
      <c r="F18" s="79" t="s">
        <v>136</v>
      </c>
      <c r="G18" s="106"/>
    </row>
    <row r="19" spans="1:7" ht="18.75" customHeight="1">
      <c r="A19" s="81" t="s">
        <v>140</v>
      </c>
      <c r="B19" s="97" t="s">
        <v>136</v>
      </c>
      <c r="C19" s="79" t="s">
        <v>136</v>
      </c>
      <c r="D19" s="79" t="s">
        <v>136</v>
      </c>
      <c r="E19" s="79" t="s">
        <v>136</v>
      </c>
      <c r="F19" s="79" t="s">
        <v>136</v>
      </c>
      <c r="G19" s="106"/>
    </row>
    <row r="20" spans="1:7" ht="18.75" customHeight="1" thickBot="1">
      <c r="A20" s="119" t="s">
        <v>141</v>
      </c>
      <c r="B20" s="107">
        <v>487</v>
      </c>
      <c r="C20" s="108">
        <v>183</v>
      </c>
      <c r="D20" s="80" t="s">
        <v>136</v>
      </c>
      <c r="E20" s="80" t="s">
        <v>136</v>
      </c>
      <c r="F20" s="80" t="s">
        <v>136</v>
      </c>
      <c r="G20" s="106"/>
    </row>
    <row r="21" spans="1:7" ht="10.5" customHeight="1">
      <c r="A21" s="109"/>
      <c r="B21" s="110"/>
    </row>
    <row r="22" spans="1:7" ht="10.5" customHeight="1" thickBot="1">
      <c r="B22" s="111"/>
    </row>
    <row r="23" spans="1:7" ht="23.25" customHeight="1">
      <c r="A23" s="87" t="s">
        <v>47</v>
      </c>
      <c r="B23" s="191" t="s">
        <v>126</v>
      </c>
      <c r="C23" s="194"/>
      <c r="D23" s="194"/>
      <c r="E23" s="194"/>
      <c r="F23" s="194"/>
    </row>
    <row r="24" spans="1:7" ht="17.25" customHeight="1">
      <c r="A24" s="306" t="s">
        <v>0</v>
      </c>
      <c r="B24" s="90" t="s">
        <v>142</v>
      </c>
      <c r="C24" s="90" t="s">
        <v>143</v>
      </c>
      <c r="D24" s="90" t="s">
        <v>144</v>
      </c>
      <c r="E24" s="90" t="s">
        <v>145</v>
      </c>
      <c r="F24" s="89" t="s">
        <v>141</v>
      </c>
    </row>
    <row r="25" spans="1:7">
      <c r="A25" s="307"/>
      <c r="B25" s="92" t="s">
        <v>146</v>
      </c>
      <c r="C25" s="92" t="s">
        <v>147</v>
      </c>
      <c r="D25" s="92" t="s">
        <v>148</v>
      </c>
      <c r="E25" s="92" t="s">
        <v>149</v>
      </c>
      <c r="F25" s="91" t="s">
        <v>21</v>
      </c>
    </row>
    <row r="26" spans="1:7" ht="12" customHeight="1">
      <c r="A26" s="112"/>
      <c r="B26" s="113"/>
      <c r="C26" s="113"/>
      <c r="D26" s="113"/>
      <c r="E26" s="113"/>
      <c r="F26" s="113"/>
    </row>
    <row r="27" spans="1:7" ht="20.100000000000001" customHeight="1">
      <c r="A27" s="81">
        <v>2009</v>
      </c>
      <c r="B27" s="98">
        <v>217</v>
      </c>
      <c r="C27" s="98">
        <v>231</v>
      </c>
      <c r="D27" s="98">
        <v>156</v>
      </c>
      <c r="E27" s="98">
        <v>88</v>
      </c>
      <c r="F27" s="98">
        <v>265</v>
      </c>
    </row>
    <row r="28" spans="1:7" ht="20.100000000000001" customHeight="1">
      <c r="A28" s="81">
        <v>2010</v>
      </c>
      <c r="B28" s="98">
        <v>215</v>
      </c>
      <c r="C28" s="98">
        <v>227</v>
      </c>
      <c r="D28" s="98">
        <v>161</v>
      </c>
      <c r="E28" s="98">
        <v>86</v>
      </c>
      <c r="F28" s="98">
        <v>258</v>
      </c>
    </row>
    <row r="29" spans="1:7" ht="20.100000000000001" customHeight="1">
      <c r="A29" s="81">
        <v>2011</v>
      </c>
      <c r="B29" s="98">
        <v>215</v>
      </c>
      <c r="C29" s="98">
        <v>227</v>
      </c>
      <c r="D29" s="98">
        <v>161</v>
      </c>
      <c r="E29" s="98">
        <v>86</v>
      </c>
      <c r="F29" s="98">
        <v>258</v>
      </c>
    </row>
    <row r="30" spans="1:7" ht="20.100000000000001" customHeight="1">
      <c r="A30" s="81">
        <v>2012</v>
      </c>
      <c r="B30" s="114">
        <v>215</v>
      </c>
      <c r="C30" s="114">
        <v>227</v>
      </c>
      <c r="D30" s="114">
        <v>161</v>
      </c>
      <c r="E30" s="114">
        <v>86</v>
      </c>
      <c r="F30" s="115">
        <v>253</v>
      </c>
    </row>
    <row r="31" spans="1:7" ht="20.100000000000001" customHeight="1">
      <c r="A31" s="100">
        <v>2013</v>
      </c>
      <c r="B31" s="116">
        <v>215</v>
      </c>
      <c r="C31" s="116">
        <v>227</v>
      </c>
      <c r="D31" s="116">
        <v>161</v>
      </c>
      <c r="E31" s="116">
        <v>86</v>
      </c>
      <c r="F31" s="116">
        <v>253</v>
      </c>
    </row>
    <row r="32" spans="1:7" ht="7.5" customHeight="1">
      <c r="A32" s="102"/>
      <c r="B32" s="98"/>
      <c r="C32" s="98"/>
      <c r="D32" s="98"/>
      <c r="E32" s="98"/>
      <c r="F32" s="98"/>
    </row>
    <row r="33" spans="1:8" ht="18.75" customHeight="1">
      <c r="A33" s="121" t="s">
        <v>172</v>
      </c>
      <c r="B33" s="97">
        <v>51</v>
      </c>
      <c r="C33" s="79" t="s">
        <v>86</v>
      </c>
      <c r="D33" s="97">
        <v>107</v>
      </c>
      <c r="E33" s="97">
        <v>86</v>
      </c>
      <c r="F33" s="97">
        <f>B15-C15-D15-E15-B33-D33-E33</f>
        <v>141</v>
      </c>
      <c r="G33" s="106"/>
      <c r="H33" s="106"/>
    </row>
    <row r="34" spans="1:8" ht="18.75" customHeight="1">
      <c r="A34" s="121" t="s">
        <v>173</v>
      </c>
      <c r="B34" s="79" t="s">
        <v>86</v>
      </c>
      <c r="C34" s="97">
        <v>227</v>
      </c>
      <c r="D34" s="79" t="s">
        <v>86</v>
      </c>
      <c r="E34" s="79" t="s">
        <v>86</v>
      </c>
      <c r="F34" s="79" t="s">
        <v>86</v>
      </c>
      <c r="G34" s="106"/>
      <c r="H34" s="106"/>
    </row>
    <row r="35" spans="1:8" ht="18.75" customHeight="1">
      <c r="A35" s="121" t="s">
        <v>174</v>
      </c>
      <c r="B35" s="79" t="s">
        <v>86</v>
      </c>
      <c r="C35" s="79" t="s">
        <v>86</v>
      </c>
      <c r="D35" s="79" t="s">
        <v>86</v>
      </c>
      <c r="E35" s="79" t="s">
        <v>86</v>
      </c>
      <c r="F35" s="97">
        <f>B17-C17-F17</f>
        <v>7</v>
      </c>
      <c r="G35" s="106"/>
      <c r="H35" s="106"/>
    </row>
    <row r="36" spans="1:8" ht="18.75" customHeight="1">
      <c r="A36" s="121" t="s">
        <v>175</v>
      </c>
      <c r="B36" s="79" t="s">
        <v>86</v>
      </c>
      <c r="C36" s="79" t="s">
        <v>86</v>
      </c>
      <c r="D36" s="79" t="s">
        <v>86</v>
      </c>
      <c r="E36" s="79" t="s">
        <v>86</v>
      </c>
      <c r="F36" s="97">
        <v>4</v>
      </c>
      <c r="G36" s="106"/>
      <c r="H36" s="106"/>
    </row>
    <row r="37" spans="1:8" ht="18.75" customHeight="1">
      <c r="A37" s="121" t="s">
        <v>176</v>
      </c>
      <c r="B37" s="79" t="s">
        <v>86</v>
      </c>
      <c r="C37" s="79" t="s">
        <v>86</v>
      </c>
      <c r="D37" s="79" t="s">
        <v>86</v>
      </c>
      <c r="E37" s="79" t="s">
        <v>86</v>
      </c>
      <c r="F37" s="97" t="s">
        <v>86</v>
      </c>
      <c r="G37" s="106"/>
      <c r="H37" s="106"/>
    </row>
    <row r="38" spans="1:8" ht="18.75" customHeight="1" thickBot="1">
      <c r="A38" s="119" t="s">
        <v>177</v>
      </c>
      <c r="B38" s="107">
        <v>164</v>
      </c>
      <c r="C38" s="117" t="s">
        <v>86</v>
      </c>
      <c r="D38" s="108">
        <v>54</v>
      </c>
      <c r="E38" s="117" t="s">
        <v>86</v>
      </c>
      <c r="F38" s="108">
        <f>B20-C20-B38-D38</f>
        <v>86</v>
      </c>
      <c r="G38" s="106"/>
      <c r="H38" s="106"/>
    </row>
    <row r="39" spans="1:8" ht="8.25" customHeight="1"/>
    <row r="40" spans="1:8" ht="13.5" customHeight="1">
      <c r="A40" s="140" t="s">
        <v>120</v>
      </c>
      <c r="B40" s="140"/>
      <c r="E40" s="258" t="s">
        <v>121</v>
      </c>
      <c r="F40" s="258"/>
      <c r="G40" s="71"/>
      <c r="H40" s="118"/>
    </row>
    <row r="43" spans="1:8">
      <c r="F43" s="110"/>
    </row>
    <row r="46" spans="1:8">
      <c r="G46" s="47" t="s">
        <v>150</v>
      </c>
    </row>
  </sheetData>
  <mergeCells count="10">
    <mergeCell ref="B23:F23"/>
    <mergeCell ref="A24:A25"/>
    <mergeCell ref="E40:F40"/>
    <mergeCell ref="A1:F1"/>
    <mergeCell ref="A2:F2"/>
    <mergeCell ref="A4:C4"/>
    <mergeCell ref="C5:F5"/>
    <mergeCell ref="A6:A7"/>
    <mergeCell ref="B6:B7"/>
    <mergeCell ref="A40:B40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표지</vt:lpstr>
      <vt:lpstr>1.수의사현황</vt:lpstr>
      <vt:lpstr>2.3,4. 임야면적</vt:lpstr>
      <vt:lpstr>5.어선보유</vt:lpstr>
      <vt:lpstr>6.가로수</vt:lpstr>
    </vt:vector>
  </TitlesOfParts>
  <Company>Samsung Electronics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2015-03-05T08:38:58Z</cp:lastPrinted>
  <dcterms:created xsi:type="dcterms:W3CDTF">2009-10-22T01:24:10Z</dcterms:created>
  <dcterms:modified xsi:type="dcterms:W3CDTF">2015-03-05T08:40:40Z</dcterms:modified>
</cp:coreProperties>
</file>