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/>
  </bookViews>
  <sheets>
    <sheet name="표지" sheetId="98" r:id="rId1"/>
    <sheet name="1.위치 " sheetId="97" r:id="rId2"/>
    <sheet name="2.행정구역" sheetId="95" r:id="rId3"/>
    <sheet name="3.토지지목별현황" sheetId="96" r:id="rId4"/>
    <sheet name="4.일기일수" sheetId="99" r:id="rId5"/>
    <sheet name="5.기상개황" sheetId="100" r:id="rId6"/>
  </sheets>
  <calcPr calcId="125725" calcMode="manual"/>
</workbook>
</file>

<file path=xl/calcChain.xml><?xml version="1.0" encoding="utf-8"?>
<calcChain xmlns="http://schemas.openxmlformats.org/spreadsheetml/2006/main">
  <c r="R12" i="100"/>
  <c r="Q12"/>
  <c r="P12"/>
  <c r="O12"/>
  <c r="N12"/>
  <c r="M12"/>
  <c r="L12"/>
  <c r="K12"/>
  <c r="I12"/>
  <c r="H12"/>
  <c r="G12"/>
  <c r="F12"/>
  <c r="E12"/>
  <c r="D12"/>
  <c r="C12"/>
  <c r="B12"/>
  <c r="L11" i="99"/>
  <c r="K11"/>
  <c r="J11"/>
  <c r="I11"/>
  <c r="H11"/>
  <c r="G11"/>
  <c r="F11"/>
  <c r="E11"/>
  <c r="D11"/>
  <c r="C11"/>
  <c r="B11"/>
  <c r="B10" i="96"/>
  <c r="C30" i="95"/>
  <c r="C28"/>
  <c r="C26"/>
  <c r="C24"/>
  <c r="C22"/>
  <c r="C20"/>
  <c r="C18"/>
  <c r="C16"/>
  <c r="C14"/>
</calcChain>
</file>

<file path=xl/sharedStrings.xml><?xml version="1.0" encoding="utf-8"?>
<sst xmlns="http://schemas.openxmlformats.org/spreadsheetml/2006/main" count="381" uniqueCount="252">
  <si>
    <t>Year</t>
  </si>
  <si>
    <t>Total</t>
  </si>
  <si>
    <t>Jungang-Dong</t>
  </si>
  <si>
    <t>Bosu-Dong</t>
  </si>
  <si>
    <t>Nampo-Dong</t>
  </si>
  <si>
    <t>Year &amp; Dong</t>
  </si>
  <si>
    <t>Donggwang-Dong</t>
  </si>
  <si>
    <t>Daecheong-Dong</t>
  </si>
  <si>
    <t>Bupyeong-Dong</t>
  </si>
  <si>
    <t>Gwangbok-Dong</t>
  </si>
  <si>
    <t>Yeongju1-Dong</t>
  </si>
  <si>
    <t>Yeongju2-Dong</t>
  </si>
  <si>
    <t>North Latitude</t>
  </si>
  <si>
    <t>Yeongju-Dong</t>
  </si>
  <si>
    <t>영주동 산의 1-6</t>
  </si>
  <si>
    <t>북   단</t>
  </si>
  <si>
    <t>South-North distance</t>
  </si>
  <si>
    <t>남북간 2.3㎞</t>
  </si>
  <si>
    <t>남포동 6가 118-1</t>
  </si>
  <si>
    <t>남   단</t>
  </si>
  <si>
    <t>East Longitude</t>
  </si>
  <si>
    <t>보수동 3가 84</t>
  </si>
  <si>
    <t>서   단</t>
  </si>
  <si>
    <t>East-West distance</t>
  </si>
  <si>
    <t>동서간 1.8㎞</t>
  </si>
  <si>
    <t>중앙동 4가 15-8</t>
  </si>
  <si>
    <t>동   단</t>
  </si>
  <si>
    <t>Extreme</t>
  </si>
  <si>
    <t>Name of place</t>
  </si>
  <si>
    <t>Gross distance</t>
  </si>
  <si>
    <t>극          점</t>
  </si>
  <si>
    <t>지           명</t>
  </si>
  <si>
    <t>Extremity</t>
  </si>
  <si>
    <t>Location of Gu Office</t>
  </si>
  <si>
    <t>Extreme of longitude and latitude</t>
  </si>
  <si>
    <t>연  장  거  리</t>
  </si>
  <si>
    <t>경도와 위도의 극점</t>
  </si>
  <si>
    <t>단</t>
  </si>
  <si>
    <t>구  청  소  재  지</t>
  </si>
  <si>
    <t>영주동</t>
  </si>
  <si>
    <t>영주2동</t>
  </si>
  <si>
    <t>영 주 2 동</t>
  </si>
  <si>
    <t>영주동, 대창2가</t>
  </si>
  <si>
    <t>영주1동</t>
  </si>
  <si>
    <t>영 주 1 동</t>
  </si>
  <si>
    <t>4가, 5가, 6가</t>
  </si>
  <si>
    <t>남포1가, 2가, 3가,</t>
  </si>
  <si>
    <t>남 포 동</t>
  </si>
  <si>
    <t>남  포  동</t>
  </si>
  <si>
    <t>2가, 3가, 4가, 창선1가, 2가</t>
  </si>
  <si>
    <t>광복1가, 2가, 3가, 신창1가,</t>
  </si>
  <si>
    <t>광 복 동</t>
  </si>
  <si>
    <t>광  복  동</t>
  </si>
  <si>
    <t>부평1가, 2가, 3가, 4가</t>
  </si>
  <si>
    <t>부 평 동</t>
  </si>
  <si>
    <t>부  평  동</t>
  </si>
  <si>
    <t>보수1가, 2가, 3가</t>
  </si>
  <si>
    <t>보 수 동</t>
  </si>
  <si>
    <t>대청1가, 2가, 3가, 4가</t>
  </si>
  <si>
    <t>대 청 동</t>
  </si>
  <si>
    <t>대  청  동</t>
  </si>
  <si>
    <t>4가, 5가</t>
  </si>
  <si>
    <t>동광1가, 2가, 3가,</t>
  </si>
  <si>
    <t>동 광 동</t>
  </si>
  <si>
    <t>동  광  동</t>
  </si>
  <si>
    <t>5가, 6가, 7가, 대창1가</t>
  </si>
  <si>
    <t>중앙1가, 2가, 3가, 4가,</t>
  </si>
  <si>
    <t>중 앙 동</t>
  </si>
  <si>
    <t>중  앙  동</t>
  </si>
  <si>
    <t>Legal Dong</t>
  </si>
  <si>
    <t>Composition</t>
  </si>
  <si>
    <t>Ban</t>
  </si>
  <si>
    <t>Tong</t>
  </si>
  <si>
    <t>법 정 동 명</t>
  </si>
  <si>
    <t>행정동명</t>
  </si>
  <si>
    <t>구성비(%)</t>
  </si>
  <si>
    <t>Area</t>
  </si>
  <si>
    <t>반</t>
  </si>
  <si>
    <t>통</t>
  </si>
  <si>
    <t>면      적(㎢)</t>
  </si>
  <si>
    <t>연별 및 동별</t>
  </si>
  <si>
    <t>Unit:㎡</t>
  </si>
  <si>
    <r>
      <t>단위:</t>
    </r>
    <r>
      <rPr>
        <sz val="9"/>
        <color indexed="8"/>
        <rFont val="신명 태명조,한컴돋움"/>
        <family val="3"/>
        <charset val="129"/>
      </rPr>
      <t>㎡</t>
    </r>
  </si>
  <si>
    <t>Area and Number of Administrative Units</t>
  </si>
  <si>
    <t>2. 행 정 구 역</t>
  </si>
  <si>
    <t>Miscellaneous area</t>
  </si>
  <si>
    <t>Religious site</t>
  </si>
  <si>
    <t>Water reservoirs</t>
  </si>
  <si>
    <t>Ditch</t>
  </si>
  <si>
    <t>River</t>
  </si>
  <si>
    <t>Railway</t>
  </si>
  <si>
    <t>Road</t>
  </si>
  <si>
    <t>하    천</t>
  </si>
  <si>
    <t>도   로</t>
  </si>
  <si>
    <t>Warehouse site</t>
  </si>
  <si>
    <t>Gas station site</t>
  </si>
  <si>
    <t>Parking lot</t>
  </si>
  <si>
    <t>School site</t>
  </si>
  <si>
    <t>Building land</t>
  </si>
  <si>
    <t>창고용지</t>
  </si>
  <si>
    <t>Area of Land Category</t>
  </si>
  <si>
    <t>3. 토지지목별 현황</t>
  </si>
  <si>
    <t>Unit:㎢</t>
    <phoneticPr fontId="6" type="noConversion"/>
  </si>
  <si>
    <t>동  Dong</t>
    <phoneticPr fontId="6" type="noConversion"/>
  </si>
  <si>
    <t>Administrative Dong</t>
    <phoneticPr fontId="6" type="noConversion"/>
  </si>
  <si>
    <t>자료:총무과, 건축과</t>
    <phoneticPr fontId="6" type="noConversion"/>
  </si>
  <si>
    <t>연  별</t>
    <phoneticPr fontId="6" type="noConversion"/>
  </si>
  <si>
    <t>계</t>
    <phoneticPr fontId="6" type="noConversion"/>
  </si>
  <si>
    <t>전</t>
    <phoneticPr fontId="6" type="noConversion"/>
  </si>
  <si>
    <t>임  야</t>
    <phoneticPr fontId="6" type="noConversion"/>
  </si>
  <si>
    <t>대  지</t>
    <phoneticPr fontId="6" type="noConversion"/>
  </si>
  <si>
    <t>학교용지</t>
    <phoneticPr fontId="6" type="noConversion"/>
  </si>
  <si>
    <t>주차장</t>
    <phoneticPr fontId="6" type="noConversion"/>
  </si>
  <si>
    <t>주유소용지</t>
    <phoneticPr fontId="6" type="noConversion"/>
  </si>
  <si>
    <t>Dry paddy</t>
    <phoneticPr fontId="6" type="noConversion"/>
  </si>
  <si>
    <t>Forest Field</t>
    <phoneticPr fontId="6" type="noConversion"/>
  </si>
  <si>
    <t>철도용지</t>
    <phoneticPr fontId="6" type="noConversion"/>
  </si>
  <si>
    <t>구    거</t>
    <phoneticPr fontId="6" type="noConversion"/>
  </si>
  <si>
    <t>수도용지</t>
    <phoneticPr fontId="6" type="noConversion"/>
  </si>
  <si>
    <t>공    원</t>
    <phoneticPr fontId="6" type="noConversion"/>
  </si>
  <si>
    <t>종교용지</t>
    <phoneticPr fontId="6" type="noConversion"/>
  </si>
  <si>
    <t>잡 종 지</t>
    <phoneticPr fontId="6" type="noConversion"/>
  </si>
  <si>
    <t>Park</t>
    <phoneticPr fontId="6" type="noConversion"/>
  </si>
  <si>
    <t>자료:건축과</t>
    <phoneticPr fontId="6" type="noConversion"/>
  </si>
  <si>
    <t>Source:General Affairs Division &amp; Architecture Division</t>
    <phoneticPr fontId="6" type="noConversion"/>
  </si>
  <si>
    <t>-</t>
    <phoneticPr fontId="6" type="noConversion"/>
  </si>
  <si>
    <t>동경 129˚2′23″</t>
    <phoneticPr fontId="6" type="noConversion"/>
  </si>
  <si>
    <t>Eastern extremity</t>
    <phoneticPr fontId="6" type="noConversion"/>
  </si>
  <si>
    <t>동경 129˚1′14″</t>
    <phoneticPr fontId="6" type="noConversion"/>
  </si>
  <si>
    <t>Western extremity</t>
    <phoneticPr fontId="6" type="noConversion"/>
  </si>
  <si>
    <t>북위 35˚5′33″</t>
    <phoneticPr fontId="6" type="noConversion"/>
  </si>
  <si>
    <t>Southern extremity</t>
    <phoneticPr fontId="6" type="noConversion"/>
  </si>
  <si>
    <t>북위 35˚6′48″</t>
    <phoneticPr fontId="6" type="noConversion"/>
  </si>
  <si>
    <t>Northern extremity</t>
    <phoneticPr fontId="6" type="noConversion"/>
  </si>
  <si>
    <t>자료:건축과</t>
    <phoneticPr fontId="6" type="noConversion"/>
  </si>
  <si>
    <t>Source:Architecture Division</t>
    <phoneticPr fontId="6" type="noConversion"/>
  </si>
  <si>
    <t>단위:㎢</t>
    <phoneticPr fontId="6" type="noConversion"/>
  </si>
  <si>
    <t>22.122.8</t>
    <phoneticPr fontId="6" type="noConversion"/>
  </si>
  <si>
    <t>부산광역시 중구 
중구로 120
120 Junggu-ro
Jung-Gu Busan Korea</t>
    <phoneticPr fontId="6" type="noConversion"/>
  </si>
  <si>
    <t>단위:일</t>
  </si>
  <si>
    <t>Unit:day</t>
    <phoneticPr fontId="6" type="noConversion"/>
  </si>
  <si>
    <t>연별및월별</t>
    <phoneticPr fontId="6" type="noConversion"/>
  </si>
  <si>
    <t>맑  음</t>
  </si>
  <si>
    <t>구름조금</t>
    <phoneticPr fontId="6" type="noConversion"/>
  </si>
  <si>
    <t>구름많음</t>
    <phoneticPr fontId="6" type="noConversion"/>
  </si>
  <si>
    <t>흐  림</t>
  </si>
  <si>
    <t>강  수</t>
  </si>
  <si>
    <t>서  리</t>
  </si>
  <si>
    <t>안  개</t>
  </si>
  <si>
    <t>눈</t>
  </si>
  <si>
    <t>뇌  전</t>
  </si>
  <si>
    <t>폭  풍</t>
  </si>
  <si>
    <t>황  사</t>
  </si>
  <si>
    <t>Year&amp;Month</t>
  </si>
  <si>
    <t>Clear</t>
  </si>
  <si>
    <t>Partly cloudy</t>
    <phoneticPr fontId="6" type="noConversion"/>
  </si>
  <si>
    <t>Mostly cloudy</t>
    <phoneticPr fontId="6" type="noConversion"/>
  </si>
  <si>
    <t>Cloud</t>
  </si>
  <si>
    <t>Rain</t>
  </si>
  <si>
    <t>Frost</t>
  </si>
  <si>
    <t>Fog</t>
  </si>
  <si>
    <t>Snow</t>
  </si>
  <si>
    <t>Thunder-Storm</t>
    <phoneticPr fontId="6" type="noConversion"/>
  </si>
  <si>
    <t>Gale</t>
  </si>
  <si>
    <t>Yellow sand</t>
    <phoneticPr fontId="6" type="noConversion"/>
  </si>
  <si>
    <t>1  월</t>
  </si>
  <si>
    <t>January</t>
  </si>
  <si>
    <t>2  월</t>
  </si>
  <si>
    <t>February</t>
  </si>
  <si>
    <t>3  월</t>
  </si>
  <si>
    <t>March</t>
  </si>
  <si>
    <t>4  월</t>
  </si>
  <si>
    <t>April</t>
  </si>
  <si>
    <t>5  월</t>
  </si>
  <si>
    <t>May</t>
  </si>
  <si>
    <t>6  월</t>
  </si>
  <si>
    <t>June</t>
  </si>
  <si>
    <t>7  월</t>
  </si>
  <si>
    <t>July</t>
  </si>
  <si>
    <t>8  월</t>
  </si>
  <si>
    <t>August</t>
  </si>
  <si>
    <t>9  월</t>
  </si>
  <si>
    <t>September</t>
  </si>
  <si>
    <t>10  월</t>
  </si>
  <si>
    <t>October</t>
  </si>
  <si>
    <t>11  월</t>
  </si>
  <si>
    <t>November</t>
  </si>
  <si>
    <t>12  월</t>
  </si>
  <si>
    <t>December</t>
  </si>
  <si>
    <t>자료:부산지방기상청</t>
  </si>
  <si>
    <t>Summary of Meteorological Data</t>
  </si>
  <si>
    <t>Summary of Meteorological Data(Cont'd)</t>
  </si>
  <si>
    <t>연별 및 
월별</t>
    <phoneticPr fontId="6" type="noConversion"/>
  </si>
  <si>
    <t>기       온(℃)</t>
  </si>
  <si>
    <t>강수량(㎜)</t>
  </si>
  <si>
    <t>상대습도(%)</t>
  </si>
  <si>
    <t>연별 및
 월별</t>
    <phoneticPr fontId="6" type="noConversion"/>
  </si>
  <si>
    <t>평균해면기압</t>
  </si>
  <si>
    <t>이슬점온도</t>
  </si>
  <si>
    <t>평균운량</t>
  </si>
  <si>
    <t>일조시간</t>
  </si>
  <si>
    <t>최심신적설</t>
  </si>
  <si>
    <t>바    람(m/s)</t>
  </si>
  <si>
    <t>Air Temperature</t>
  </si>
  <si>
    <t>Relative humidity</t>
  </si>
  <si>
    <t>(hPa)</t>
  </si>
  <si>
    <t>(℃)</t>
  </si>
  <si>
    <t>(10%)</t>
    <phoneticPr fontId="6" type="noConversion"/>
  </si>
  <si>
    <t>(㎝)</t>
  </si>
  <si>
    <t>Windspeed</t>
  </si>
  <si>
    <t>평    균</t>
  </si>
  <si>
    <t>평균최고</t>
  </si>
  <si>
    <t>최고극값</t>
  </si>
  <si>
    <t>평균최저</t>
  </si>
  <si>
    <t>최저극값</t>
  </si>
  <si>
    <t>Precipitation</t>
  </si>
  <si>
    <t>평  균</t>
  </si>
  <si>
    <t>최  소</t>
  </si>
  <si>
    <t xml:space="preserve">Air pressure </t>
    <phoneticPr fontId="6" type="noConversion"/>
  </si>
  <si>
    <t>Mean dewpoint</t>
  </si>
  <si>
    <t>Mean cloud</t>
  </si>
  <si>
    <t>Duration of</t>
  </si>
  <si>
    <r>
      <t xml:space="preserve">Maximum </t>
    </r>
    <r>
      <rPr>
        <sz val="8.1"/>
        <color indexed="8"/>
        <rFont val="신명 중명조,한컴돋움"/>
        <family val="3"/>
        <charset val="129"/>
      </rPr>
      <t>depth</t>
    </r>
    <phoneticPr fontId="6" type="noConversion"/>
  </si>
  <si>
    <t>평균풍속</t>
  </si>
  <si>
    <t>최대풍속</t>
  </si>
  <si>
    <t>최대순간풍속</t>
  </si>
  <si>
    <t>Mean</t>
  </si>
  <si>
    <t>Mean maximum</t>
  </si>
  <si>
    <t>Hightest</t>
  </si>
  <si>
    <t>Mean minimum</t>
  </si>
  <si>
    <t>Lowest</t>
  </si>
  <si>
    <t>Minimum</t>
  </si>
  <si>
    <t>of mean sea level</t>
  </si>
  <si>
    <t>temperature</t>
  </si>
  <si>
    <t>Sunshine</t>
  </si>
  <si>
    <t xml:space="preserve"> of snowfall</t>
  </si>
  <si>
    <t>Fastest</t>
  </si>
  <si>
    <t>Greatest gust</t>
  </si>
  <si>
    <t>-</t>
    <phoneticPr fontId="6" type="noConversion"/>
  </si>
  <si>
    <t>Source:Busan Regional Meteorological Office</t>
    <phoneticPr fontId="6" type="noConversion"/>
  </si>
  <si>
    <t>Source:Architecture Division</t>
    <phoneticPr fontId="6" type="noConversion"/>
  </si>
  <si>
    <t>※ 맑은 날은 일평균 운량이 2.4이하, 흐린 날은 일평균 운량이 7.5이상을 말하며,
   강수일은 강수량이 0.1mm이상의 날을 말함.                         
   폭풍일이라함은 최대풍속 13.9m/sec이상에 달하는 날을 말함.</t>
    <phoneticPr fontId="37" type="noConversion"/>
  </si>
  <si>
    <t xml:space="preserve">  주:평균기온 및 평균상대습도, 평균해면기압은 
     매일 3시, 6시, 9시, 12시, 15시, 18시, 21시, 24시의 8회 관측치를 산술 평균한 것임. </t>
    <phoneticPr fontId="6" type="noConversion"/>
  </si>
  <si>
    <t>Note:“Mean temperature” “Mean humidity” and “Mean atmospheric pressure” are 
arithmetic means of the figures from 8 observations a day at 3, 6, 9, 12, 15, 18,
21 and 24 o'clock</t>
    <phoneticPr fontId="6" type="noConversion"/>
  </si>
  <si>
    <t>1. 위         치</t>
    <phoneticPr fontId="6" type="noConversion"/>
  </si>
  <si>
    <t xml:space="preserve">     Location</t>
    <phoneticPr fontId="6" type="noConversion"/>
  </si>
  <si>
    <t>4. 일  기  일  수</t>
    <phoneticPr fontId="6" type="noConversion"/>
  </si>
  <si>
    <t>Weather Days</t>
    <phoneticPr fontId="6" type="noConversion"/>
  </si>
  <si>
    <t xml:space="preserve">5. 기 상 개 황  </t>
    <phoneticPr fontId="6" type="noConversion"/>
  </si>
  <si>
    <t>5. 기  상  개  황(계속)</t>
    <phoneticPr fontId="6" type="noConversion"/>
  </si>
  <si>
    <t>Ⅱ. 토 지   및   기 후</t>
    <phoneticPr fontId="6" type="noConversion"/>
  </si>
  <si>
    <t>LAND AND CLIMATE</t>
    <phoneticPr fontId="6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</si>
</sst>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#,##0.0_ "/>
    <numFmt numFmtId="177" formatCode="0_ "/>
    <numFmt numFmtId="178" formatCode="0.00_ "/>
    <numFmt numFmtId="179" formatCode="_ * #,##0_ ;_ * \-#,##0_ ;_ * &quot;-&quot;_ ;_ @_ "/>
    <numFmt numFmtId="180" formatCode="#,##0.0"/>
    <numFmt numFmtId="181" formatCode="0.0_ "/>
  </numFmts>
  <fonts count="43">
    <font>
      <sz val="11"/>
      <name val="돋움"/>
      <family val="3"/>
      <charset val="129"/>
    </font>
    <font>
      <sz val="11"/>
      <name val="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.1"/>
      <color indexed="8"/>
      <name val="신명 중명조,한컴돋움"/>
      <family val="3"/>
      <charset val="129"/>
    </font>
    <font>
      <b/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color indexed="8"/>
      <name val="신명 중명조,한컴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b/>
      <sz val="9.8000000000000007"/>
      <color indexed="8"/>
      <name val="신명 중명조,한컴돋움"/>
      <family val="3"/>
      <charset val="129"/>
    </font>
    <font>
      <b/>
      <sz val="8.1"/>
      <color indexed="8"/>
      <name val="신명 중명조,한컴돋움"/>
      <family val="3"/>
      <charset val="129"/>
    </font>
    <font>
      <sz val="9"/>
      <color indexed="8"/>
      <name val="신명 중고딕,한컴돋움"/>
      <family val="3"/>
      <charset val="129"/>
    </font>
    <font>
      <sz val="8.8000000000000007"/>
      <color indexed="8"/>
      <name val="신명 중고딕,한컴돋움"/>
      <family val="3"/>
      <charset val="129"/>
    </font>
    <font>
      <sz val="9"/>
      <name val="돋움"/>
      <family val="3"/>
      <charset val="129"/>
    </font>
    <font>
      <sz val="10"/>
      <color indexed="8"/>
      <name val="신명 중고딕,한컴돋움"/>
      <family val="3"/>
      <charset val="129"/>
    </font>
    <font>
      <sz val="6"/>
      <name val="돋움"/>
      <family val="3"/>
      <charset val="129"/>
    </font>
    <font>
      <sz val="12"/>
      <color indexed="8"/>
      <name val="신명 중고딕,한컴돋움"/>
      <family val="3"/>
      <charset val="129"/>
    </font>
    <font>
      <sz val="4.9000000000000004"/>
      <color indexed="8"/>
      <name val="신명 중명조,한컴돋움"/>
      <family val="3"/>
      <charset val="129"/>
    </font>
    <font>
      <sz val="18"/>
      <name val="HY견명조"/>
      <family val="1"/>
      <charset val="129"/>
    </font>
    <font>
      <b/>
      <sz val="8.5500000000000007"/>
      <color indexed="8"/>
      <name val="신명 중명조,한컴돋움"/>
      <family val="3"/>
      <charset val="129"/>
    </font>
    <font>
      <sz val="8.5"/>
      <color indexed="8"/>
      <name val="신명 중명조,한컴돋움"/>
      <family val="3"/>
      <charset val="129"/>
    </font>
    <font>
      <sz val="9"/>
      <color indexed="8"/>
      <name val="신명 태명조,한컴돋움"/>
      <family val="3"/>
      <charset val="129"/>
    </font>
    <font>
      <sz val="6"/>
      <color indexed="8"/>
      <name val="신명 중고딕,한컴돋움"/>
      <family val="3"/>
      <charset val="129"/>
    </font>
    <font>
      <b/>
      <sz val="9"/>
      <name val="신명 중명조,한컴돋움"/>
      <family val="3"/>
      <charset val="129"/>
    </font>
    <font>
      <sz val="9"/>
      <name val="신명 중명조,한컴돋움"/>
      <family val="3"/>
      <charset val="129"/>
    </font>
    <font>
      <sz val="7"/>
      <color indexed="8"/>
      <name val="신명 중명조,한컴돋움"/>
      <family val="3"/>
      <charset val="129"/>
    </font>
    <font>
      <sz val="18.45"/>
      <color indexed="8"/>
      <name val="신명 중고딕,한컴돋움"/>
      <family val="3"/>
      <charset val="129"/>
    </font>
    <font>
      <b/>
      <sz val="9"/>
      <name val="돋움"/>
      <family val="3"/>
      <charset val="129"/>
    </font>
    <font>
      <sz val="18"/>
      <color rgb="FF0070C0"/>
      <name val="HY견명조"/>
      <family val="1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4"/>
      <color indexed="8"/>
      <name val="HY견명조"/>
      <family val="1"/>
      <charset val="129"/>
    </font>
    <font>
      <sz val="7.25"/>
      <color indexed="8"/>
      <name val="신명 중명조,한컴돋움"/>
      <family val="3"/>
      <charset val="129"/>
    </font>
    <font>
      <sz val="8.25"/>
      <color indexed="8"/>
      <name val="신명 중명조,한컴돋움"/>
      <family val="3"/>
      <charset val="129"/>
    </font>
    <font>
      <sz val="11"/>
      <name val="Times New Roman"/>
      <family val="1"/>
    </font>
    <font>
      <sz val="8"/>
      <name val="바탕"/>
      <family val="1"/>
      <charset val="129"/>
    </font>
    <font>
      <sz val="10"/>
      <name val="바탕체"/>
      <family val="1"/>
      <charset val="129"/>
    </font>
    <font>
      <sz val="7.65"/>
      <color indexed="8"/>
      <name val="신명 중명조,한컴돋움"/>
      <family val="3"/>
      <charset val="129"/>
    </font>
    <font>
      <sz val="8.1"/>
      <name val="신명 중명조,한컴돋움"/>
      <family val="3"/>
      <charset val="129"/>
    </font>
    <font>
      <b/>
      <sz val="28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9" fontId="38" fillId="0" borderId="0" applyFont="0" applyFill="0" applyBorder="0" applyAlignment="0" applyProtection="0"/>
  </cellStyleXfs>
  <cellXfs count="23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4" fillId="0" borderId="8" xfId="0" applyFont="1" applyBorder="1" applyAlignment="1">
      <alignment horizontal="justify" vertical="center" wrapText="1"/>
    </xf>
    <xf numFmtId="176" fontId="25" fillId="0" borderId="10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6" fontId="25" fillId="0" borderId="19" xfId="1" applyNumberFormat="1" applyFont="1" applyFill="1" applyBorder="1" applyAlignment="1">
      <alignment horizontal="center" vertical="center" wrapText="1"/>
    </xf>
    <xf numFmtId="176" fontId="25" fillId="0" borderId="10" xfId="1" applyNumberFormat="1" applyFont="1" applyFill="1" applyBorder="1" applyAlignment="1">
      <alignment horizontal="center" vertical="center" wrapText="1"/>
    </xf>
    <xf numFmtId="176" fontId="26" fillId="0" borderId="0" xfId="1" applyNumberFormat="1" applyFont="1" applyFill="1" applyBorder="1" applyAlignment="1">
      <alignment horizontal="center" vertical="center" wrapText="1"/>
    </xf>
    <xf numFmtId="176" fontId="26" fillId="0" borderId="4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0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10" xfId="0" applyFont="1" applyBorder="1" applyAlignment="1">
      <alignment horizontal="justify" vertical="center" wrapText="1"/>
    </xf>
    <xf numFmtId="0" fontId="26" fillId="0" borderId="10" xfId="0" applyFont="1" applyBorder="1" applyAlignment="1">
      <alignment horizontal="right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176" fontId="25" fillId="0" borderId="0" xfId="1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36" fillId="2" borderId="0" xfId="0" applyNumberFormat="1" applyFont="1" applyFill="1" applyBorder="1" applyAlignment="1">
      <alignment vertical="center" wrapText="1"/>
    </xf>
    <xf numFmtId="41" fontId="36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6" fillId="0" borderId="0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80" fontId="8" fillId="0" borderId="0" xfId="0" applyNumberFormat="1" applyFont="1" applyBorder="1" applyAlignment="1">
      <alignment horizontal="center" vertical="center" wrapText="1"/>
    </xf>
    <xf numFmtId="181" fontId="8" fillId="0" borderId="0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 wrapText="1"/>
    </xf>
    <xf numFmtId="181" fontId="8" fillId="0" borderId="4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81" fontId="9" fillId="0" borderId="4" xfId="0" applyNumberFormat="1" applyFont="1" applyBorder="1" applyAlignment="1">
      <alignment horizontal="center" vertical="center" wrapText="1"/>
    </xf>
    <xf numFmtId="181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top" wrapText="1"/>
    </xf>
    <xf numFmtId="0" fontId="5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40" fillId="0" borderId="0" xfId="0" applyFont="1" applyBorder="1" applyAlignment="1">
      <alignment horizontal="center" vertical="center" wrapText="1"/>
    </xf>
    <xf numFmtId="181" fontId="26" fillId="0" borderId="0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80" fontId="26" fillId="0" borderId="4" xfId="0" applyNumberFormat="1" applyFont="1" applyBorder="1" applyAlignment="1">
      <alignment horizontal="center" vertical="center" wrapText="1"/>
    </xf>
    <xf numFmtId="181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80" fontId="26" fillId="0" borderId="0" xfId="0" applyNumberFormat="1" applyFont="1" applyAlignment="1">
      <alignment horizontal="center" vertical="center" wrapText="1"/>
    </xf>
    <xf numFmtId="180" fontId="26" fillId="0" borderId="0" xfId="0" applyNumberFormat="1" applyFont="1" applyBorder="1" applyAlignment="1">
      <alignment horizontal="center" vertical="center" wrapText="1"/>
    </xf>
    <xf numFmtId="181" fontId="26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justify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17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81" fontId="8" fillId="0" borderId="4" xfId="0" applyNumberFormat="1" applyFont="1" applyBorder="1" applyAlignment="1">
      <alignment horizontal="center" vertical="center" wrapText="1"/>
    </xf>
    <xf numFmtId="181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4" xfId="0" applyNumberFormat="1" applyFont="1" applyBorder="1" applyAlignment="1">
      <alignment horizontal="center" vertical="center" wrapText="1"/>
    </xf>
    <xf numFmtId="181" fontId="8" fillId="0" borderId="25" xfId="0" applyNumberFormat="1" applyFont="1" applyBorder="1" applyAlignment="1">
      <alignment horizontal="center" vertical="center" wrapText="1"/>
    </xf>
    <xf numFmtId="181" fontId="8" fillId="0" borderId="10" xfId="0" applyNumberFormat="1" applyFont="1" applyBorder="1" applyAlignment="1">
      <alignment horizontal="center" vertical="center" wrapText="1"/>
    </xf>
    <xf numFmtId="180" fontId="8" fillId="0" borderId="1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180" fontId="8" fillId="0" borderId="25" xfId="0" applyNumberFormat="1" applyFont="1" applyBorder="1" applyAlignment="1">
      <alignment horizontal="center" vertical="center" wrapText="1"/>
    </xf>
  </cellXfs>
  <cellStyles count="3">
    <cellStyle name="쉼표 [0]" xfId="1" builtinId="6"/>
    <cellStyle name="쉼표 [0] 4" xfId="2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828676</xdr:colOff>
      <xdr:row>24</xdr:row>
      <xdr:rowOff>19050</xdr:rowOff>
    </xdr:from>
    <xdr:to>
      <xdr:col>4</xdr:col>
      <xdr:colOff>409575</xdr:colOff>
      <xdr:row>24</xdr:row>
      <xdr:rowOff>3667125</xdr:rowOff>
    </xdr:to>
    <xdr:pic>
      <xdr:nvPicPr>
        <xdr:cNvPr id="8215" name="Picture 1" descr="UNI00000ae0003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6" y="5029200"/>
          <a:ext cx="4638674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5"/>
  <sheetViews>
    <sheetView tabSelected="1" workbookViewId="0">
      <selection activeCell="K13" sqref="K13"/>
    </sheetView>
  </sheetViews>
  <sheetFormatPr defaultRowHeight="13.5"/>
  <sheetData>
    <row r="7" spans="1:8" ht="45.75">
      <c r="C7" s="117"/>
    </row>
    <row r="8" spans="1:8" ht="34.5">
      <c r="C8" s="118"/>
    </row>
    <row r="13" spans="1:8" ht="53.25" customHeight="1">
      <c r="A13" s="168" t="s">
        <v>250</v>
      </c>
      <c r="B13" s="168"/>
      <c r="C13" s="168"/>
      <c r="D13" s="168"/>
      <c r="E13" s="168"/>
      <c r="F13" s="168"/>
      <c r="G13" s="168"/>
      <c r="H13" s="168"/>
    </row>
    <row r="14" spans="1:8" ht="38.25" customHeight="1">
      <c r="A14" s="169" t="s">
        <v>251</v>
      </c>
      <c r="B14" s="169"/>
      <c r="C14" s="169"/>
      <c r="D14" s="169"/>
      <c r="E14" s="169"/>
      <c r="F14" s="169"/>
      <c r="G14" s="169"/>
      <c r="H14" s="169"/>
    </row>
    <row r="15" spans="1:8" ht="23.25" customHeight="1">
      <c r="A15" s="170"/>
      <c r="B15" s="170"/>
      <c r="C15" s="170"/>
      <c r="D15" s="170"/>
      <c r="E15" s="170"/>
      <c r="F15" s="170"/>
      <c r="G15" s="170"/>
      <c r="H15" s="170"/>
    </row>
  </sheetData>
  <mergeCells count="3">
    <mergeCell ref="A13:H13"/>
    <mergeCell ref="A14:H14"/>
    <mergeCell ref="A15:H1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opLeftCell="A25" workbookViewId="0">
      <selection activeCell="D21" sqref="D21:E21"/>
    </sheetView>
  </sheetViews>
  <sheetFormatPr defaultRowHeight="13.5"/>
  <cols>
    <col min="1" max="1" width="17" customWidth="1"/>
    <col min="2" max="2" width="11.5546875" customWidth="1"/>
    <col min="3" max="5" width="15.21875" customWidth="1"/>
  </cols>
  <sheetData>
    <row r="1" spans="1:5" s="37" customFormat="1" ht="22.5">
      <c r="A1" s="171" t="s">
        <v>244</v>
      </c>
      <c r="B1" s="171"/>
      <c r="C1" s="171"/>
      <c r="D1" s="171"/>
      <c r="E1" s="171"/>
    </row>
    <row r="2" spans="1:5" s="37" customFormat="1" ht="22.5">
      <c r="A2" s="171" t="s">
        <v>245</v>
      </c>
      <c r="B2" s="171"/>
      <c r="C2" s="171"/>
      <c r="D2" s="171"/>
      <c r="E2" s="171"/>
    </row>
    <row r="3" spans="1:5" ht="23.25" customHeight="1" thickBot="1">
      <c r="A3" s="21"/>
    </row>
    <row r="4" spans="1:5" ht="15" customHeight="1">
      <c r="A4" s="172" t="s">
        <v>38</v>
      </c>
      <c r="B4" s="174" t="s">
        <v>37</v>
      </c>
      <c r="C4" s="176" t="s">
        <v>36</v>
      </c>
      <c r="D4" s="172"/>
      <c r="E4" s="177" t="s">
        <v>35</v>
      </c>
    </row>
    <row r="5" spans="1:5" ht="15" customHeight="1">
      <c r="A5" s="173"/>
      <c r="B5" s="175"/>
      <c r="C5" s="179" t="s">
        <v>34</v>
      </c>
      <c r="D5" s="180"/>
      <c r="E5" s="178"/>
    </row>
    <row r="6" spans="1:5" ht="15" customHeight="1">
      <c r="A6" s="184" t="s">
        <v>33</v>
      </c>
      <c r="B6" s="186" t="s">
        <v>32</v>
      </c>
      <c r="C6" s="10" t="s">
        <v>31</v>
      </c>
      <c r="D6" s="10" t="s">
        <v>30</v>
      </c>
      <c r="E6" s="178" t="s">
        <v>29</v>
      </c>
    </row>
    <row r="7" spans="1:5" ht="15" customHeight="1">
      <c r="A7" s="185"/>
      <c r="B7" s="187"/>
      <c r="C7" s="16" t="s">
        <v>28</v>
      </c>
      <c r="D7" s="16" t="s">
        <v>27</v>
      </c>
      <c r="E7" s="188"/>
    </row>
    <row r="8" spans="1:5" ht="18" customHeight="1">
      <c r="A8" s="189" t="s">
        <v>138</v>
      </c>
      <c r="B8" s="36" t="s">
        <v>26</v>
      </c>
      <c r="C8" s="83" t="s">
        <v>25</v>
      </c>
      <c r="D8" s="36" t="s">
        <v>126</v>
      </c>
      <c r="E8" s="36" t="s">
        <v>24</v>
      </c>
    </row>
    <row r="9" spans="1:5" ht="25.5" customHeight="1">
      <c r="A9" s="190"/>
      <c r="B9" s="19" t="s">
        <v>127</v>
      </c>
      <c r="C9" s="84" t="s">
        <v>2</v>
      </c>
      <c r="D9" s="15" t="s">
        <v>20</v>
      </c>
      <c r="E9" s="15" t="s">
        <v>23</v>
      </c>
    </row>
    <row r="10" spans="1:5" ht="5.0999999999999996" customHeight="1">
      <c r="A10" s="190"/>
      <c r="B10" s="19"/>
      <c r="C10" s="116"/>
      <c r="D10" s="15"/>
      <c r="E10" s="15"/>
    </row>
    <row r="11" spans="1:5" ht="18" customHeight="1">
      <c r="A11" s="190"/>
      <c r="B11" s="19" t="s">
        <v>22</v>
      </c>
      <c r="C11" s="84" t="s">
        <v>21</v>
      </c>
      <c r="D11" s="15" t="s">
        <v>128</v>
      </c>
      <c r="E11" s="91"/>
    </row>
    <row r="12" spans="1:5" ht="25.5" customHeight="1">
      <c r="A12" s="190"/>
      <c r="B12" s="19" t="s">
        <v>129</v>
      </c>
      <c r="C12" s="84" t="s">
        <v>3</v>
      </c>
      <c r="D12" s="15" t="s">
        <v>20</v>
      </c>
      <c r="E12" s="91"/>
    </row>
    <row r="13" spans="1:5" ht="5.0999999999999996" customHeight="1">
      <c r="A13" s="190"/>
      <c r="B13" s="19"/>
      <c r="C13" s="116"/>
      <c r="D13" s="15"/>
      <c r="E13" s="91"/>
    </row>
    <row r="14" spans="1:5" ht="18" customHeight="1">
      <c r="A14" s="190"/>
      <c r="B14" s="19" t="s">
        <v>19</v>
      </c>
      <c r="C14" s="84" t="s">
        <v>18</v>
      </c>
      <c r="D14" s="15" t="s">
        <v>130</v>
      </c>
      <c r="E14" s="15" t="s">
        <v>17</v>
      </c>
    </row>
    <row r="15" spans="1:5" ht="25.5" customHeight="1">
      <c r="A15" s="190"/>
      <c r="B15" s="19" t="s">
        <v>131</v>
      </c>
      <c r="C15" s="84" t="s">
        <v>4</v>
      </c>
      <c r="D15" s="15" t="s">
        <v>12</v>
      </c>
      <c r="E15" s="15" t="s">
        <v>16</v>
      </c>
    </row>
    <row r="16" spans="1:5" ht="5.0999999999999996" customHeight="1">
      <c r="A16" s="190"/>
      <c r="B16" s="19"/>
      <c r="C16" s="116"/>
      <c r="D16" s="15"/>
      <c r="E16" s="15"/>
    </row>
    <row r="17" spans="1:5" ht="18" customHeight="1">
      <c r="A17" s="190"/>
      <c r="B17" s="19" t="s">
        <v>15</v>
      </c>
      <c r="C17" s="84" t="s">
        <v>14</v>
      </c>
      <c r="D17" s="15" t="s">
        <v>132</v>
      </c>
      <c r="E17" s="91"/>
    </row>
    <row r="18" spans="1:5" ht="25.5" customHeight="1">
      <c r="A18" s="190"/>
      <c r="B18" s="19" t="s">
        <v>133</v>
      </c>
      <c r="C18" s="84" t="s">
        <v>13</v>
      </c>
      <c r="D18" s="15" t="s">
        <v>12</v>
      </c>
      <c r="E18" s="91"/>
    </row>
    <row r="19" spans="1:5" ht="6" customHeight="1" thickBot="1">
      <c r="A19" s="191"/>
      <c r="B19" s="119"/>
      <c r="C19" s="119"/>
      <c r="D19" s="181"/>
      <c r="E19" s="181"/>
    </row>
    <row r="20" spans="1:5" ht="11.25" customHeight="1">
      <c r="A20" s="33"/>
      <c r="B20" s="33"/>
      <c r="C20" s="33"/>
      <c r="D20" s="33"/>
      <c r="E20" s="33"/>
    </row>
    <row r="21" spans="1:5" ht="16.5" customHeight="1">
      <c r="A21" s="35" t="s">
        <v>134</v>
      </c>
      <c r="B21" s="33"/>
      <c r="C21" s="34"/>
      <c r="D21" s="182" t="s">
        <v>135</v>
      </c>
      <c r="E21" s="182"/>
    </row>
    <row r="22" spans="1:5" ht="16.5" customHeight="1">
      <c r="A22" s="33"/>
      <c r="B22" s="33"/>
      <c r="C22" s="33"/>
      <c r="D22" s="33"/>
      <c r="E22" s="33"/>
    </row>
    <row r="23" spans="1:5" ht="14.25" customHeight="1">
      <c r="A23" s="32"/>
      <c r="B23" s="31"/>
      <c r="C23" s="31"/>
      <c r="D23" s="31"/>
      <c r="E23" s="29"/>
    </row>
    <row r="24" spans="1:5" ht="14.25" customHeight="1">
      <c r="A24" s="120"/>
      <c r="B24" s="121"/>
      <c r="C24" s="121"/>
      <c r="D24" s="121"/>
      <c r="E24" s="99"/>
    </row>
    <row r="25" spans="1:5" ht="293.25" customHeight="1">
      <c r="A25" s="183"/>
      <c r="B25" s="183"/>
      <c r="C25" s="183"/>
      <c r="D25" s="183"/>
      <c r="E25" s="183"/>
    </row>
  </sheetData>
  <mergeCells count="14">
    <mergeCell ref="D19:E19"/>
    <mergeCell ref="D21:E21"/>
    <mergeCell ref="A25:E25"/>
    <mergeCell ref="A6:A7"/>
    <mergeCell ref="B6:B7"/>
    <mergeCell ref="E6:E7"/>
    <mergeCell ref="A8:A19"/>
    <mergeCell ref="A1:E1"/>
    <mergeCell ref="A2:E2"/>
    <mergeCell ref="A4:A5"/>
    <mergeCell ref="B4:B5"/>
    <mergeCell ref="C4:D4"/>
    <mergeCell ref="E4:E5"/>
    <mergeCell ref="C5:D5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19" workbookViewId="0">
      <selection activeCell="E24" sqref="E24"/>
    </sheetView>
  </sheetViews>
  <sheetFormatPr defaultRowHeight="13.5"/>
  <cols>
    <col min="1" max="1" width="10" customWidth="1"/>
    <col min="2" max="2" width="8.33203125" customWidth="1"/>
    <col min="4" max="4" width="15.21875" customWidth="1"/>
    <col min="5" max="5" width="19.109375" customWidth="1"/>
    <col min="6" max="6" width="6" customWidth="1"/>
    <col min="7" max="7" width="5.88671875" customWidth="1"/>
  </cols>
  <sheetData>
    <row r="1" spans="1:8" s="37" customFormat="1" ht="22.5">
      <c r="A1" s="171" t="s">
        <v>84</v>
      </c>
      <c r="B1" s="171"/>
      <c r="C1" s="171"/>
      <c r="D1" s="171"/>
      <c r="E1" s="171"/>
      <c r="F1" s="171"/>
      <c r="G1" s="171"/>
      <c r="H1" s="85"/>
    </row>
    <row r="2" spans="1:8" s="37" customFormat="1" ht="22.5">
      <c r="A2" s="171" t="s">
        <v>83</v>
      </c>
      <c r="B2" s="171"/>
      <c r="C2" s="171"/>
      <c r="D2" s="171"/>
      <c r="E2" s="171"/>
      <c r="F2" s="171"/>
      <c r="G2" s="171"/>
    </row>
    <row r="3" spans="1:8" ht="21.75" customHeight="1">
      <c r="A3" s="51"/>
    </row>
    <row r="4" spans="1:8" s="18" customFormat="1" ht="12" thickBot="1">
      <c r="A4" s="92" t="s">
        <v>136</v>
      </c>
      <c r="B4" s="20"/>
      <c r="C4" s="20"/>
      <c r="D4" s="20"/>
      <c r="E4" s="20"/>
      <c r="F4" s="20"/>
      <c r="G4" s="93" t="s">
        <v>102</v>
      </c>
    </row>
    <row r="5" spans="1:8" ht="17.25" customHeight="1">
      <c r="A5" s="24" t="s">
        <v>80</v>
      </c>
      <c r="B5" s="177" t="s">
        <v>79</v>
      </c>
      <c r="C5" s="201"/>
      <c r="D5" s="177" t="s">
        <v>103</v>
      </c>
      <c r="E5" s="202"/>
      <c r="F5" s="13" t="s">
        <v>78</v>
      </c>
      <c r="G5" s="5" t="s">
        <v>77</v>
      </c>
    </row>
    <row r="6" spans="1:8" ht="17.25" customHeight="1">
      <c r="A6" s="184" t="s">
        <v>5</v>
      </c>
      <c r="B6" s="186" t="s">
        <v>76</v>
      </c>
      <c r="C6" s="10" t="s">
        <v>75</v>
      </c>
      <c r="D6" s="10" t="s">
        <v>74</v>
      </c>
      <c r="E6" s="9" t="s">
        <v>73</v>
      </c>
      <c r="F6" s="186" t="s">
        <v>72</v>
      </c>
      <c r="G6" s="178" t="s">
        <v>71</v>
      </c>
    </row>
    <row r="7" spans="1:8" ht="17.25" customHeight="1">
      <c r="A7" s="205"/>
      <c r="B7" s="206"/>
      <c r="C7" s="12" t="s">
        <v>70</v>
      </c>
      <c r="D7" s="49" t="s">
        <v>104</v>
      </c>
      <c r="E7" s="11" t="s">
        <v>69</v>
      </c>
      <c r="F7" s="206"/>
      <c r="G7" s="207"/>
    </row>
    <row r="8" spans="1:8" ht="24.75" customHeight="1">
      <c r="A8" s="1">
        <v>2009</v>
      </c>
      <c r="B8" s="48">
        <v>2.82</v>
      </c>
      <c r="C8" s="81">
        <v>100</v>
      </c>
      <c r="D8" s="47">
        <v>9</v>
      </c>
      <c r="E8" s="47">
        <v>41</v>
      </c>
      <c r="F8" s="47">
        <v>172</v>
      </c>
      <c r="G8" s="47">
        <v>736</v>
      </c>
    </row>
    <row r="9" spans="1:8" ht="24.75" customHeight="1">
      <c r="A9" s="1">
        <v>2010</v>
      </c>
      <c r="B9" s="48">
        <v>2.82</v>
      </c>
      <c r="C9" s="81">
        <v>100</v>
      </c>
      <c r="D9" s="47">
        <v>9</v>
      </c>
      <c r="E9" s="47">
        <v>41</v>
      </c>
      <c r="F9" s="47">
        <v>172</v>
      </c>
      <c r="G9" s="47">
        <v>736</v>
      </c>
    </row>
    <row r="10" spans="1:8" ht="24.75" customHeight="1">
      <c r="A10" s="1">
        <v>2011</v>
      </c>
      <c r="B10" s="48">
        <v>2.82</v>
      </c>
      <c r="C10" s="81">
        <v>100</v>
      </c>
      <c r="D10" s="47">
        <v>9</v>
      </c>
      <c r="E10" s="47">
        <v>41</v>
      </c>
      <c r="F10" s="47">
        <v>172</v>
      </c>
      <c r="G10" s="47">
        <v>736</v>
      </c>
    </row>
    <row r="11" spans="1:8" ht="24.75" customHeight="1">
      <c r="A11" s="80">
        <v>2012</v>
      </c>
      <c r="B11" s="46">
        <v>2.83</v>
      </c>
      <c r="C11" s="82">
        <v>100</v>
      </c>
      <c r="D11" s="45">
        <v>9</v>
      </c>
      <c r="E11" s="45">
        <v>41</v>
      </c>
      <c r="F11" s="82">
        <v>172</v>
      </c>
      <c r="G11" s="82">
        <v>736</v>
      </c>
    </row>
    <row r="12" spans="1:8" s="44" customFormat="1" ht="24.75" customHeight="1">
      <c r="A12" s="90">
        <v>2013</v>
      </c>
      <c r="B12" s="94">
        <v>2.83</v>
      </c>
      <c r="C12" s="95">
        <v>100</v>
      </c>
      <c r="D12" s="95">
        <v>9</v>
      </c>
      <c r="E12" s="95">
        <v>41</v>
      </c>
      <c r="F12" s="95">
        <v>172</v>
      </c>
      <c r="G12" s="95">
        <v>736</v>
      </c>
    </row>
    <row r="13" spans="1:8" ht="9.75" customHeight="1">
      <c r="A13" s="3"/>
      <c r="B13" s="43"/>
      <c r="C13" s="42"/>
      <c r="D13" s="41"/>
      <c r="E13" s="41"/>
      <c r="F13" s="14"/>
      <c r="G13" s="14"/>
    </row>
    <row r="14" spans="1:8" ht="21.75" customHeight="1">
      <c r="A14" s="1" t="s">
        <v>68</v>
      </c>
      <c r="B14" s="208">
        <v>0.6</v>
      </c>
      <c r="C14" s="195">
        <f>B14/$B$12*100</f>
        <v>21.201413427561835</v>
      </c>
      <c r="D14" s="196" t="s">
        <v>67</v>
      </c>
      <c r="E14" s="40" t="s">
        <v>66</v>
      </c>
      <c r="F14" s="196">
        <v>13</v>
      </c>
      <c r="G14" s="196">
        <v>48</v>
      </c>
    </row>
    <row r="15" spans="1:8" ht="21.75" customHeight="1">
      <c r="A15" s="1" t="s">
        <v>2</v>
      </c>
      <c r="B15" s="208"/>
      <c r="C15" s="195"/>
      <c r="D15" s="196"/>
      <c r="E15" s="40" t="s">
        <v>65</v>
      </c>
      <c r="F15" s="196"/>
      <c r="G15" s="196"/>
    </row>
    <row r="16" spans="1:8" ht="21.75" customHeight="1">
      <c r="A16" s="1" t="s">
        <v>64</v>
      </c>
      <c r="B16" s="193">
        <v>0.17</v>
      </c>
      <c r="C16" s="195">
        <f>B16/$B$12*100</f>
        <v>6.0070671378091873</v>
      </c>
      <c r="D16" s="196" t="s">
        <v>63</v>
      </c>
      <c r="E16" s="40" t="s">
        <v>62</v>
      </c>
      <c r="F16" s="196">
        <v>14</v>
      </c>
      <c r="G16" s="196">
        <v>58</v>
      </c>
    </row>
    <row r="17" spans="1:7" ht="21.75" customHeight="1">
      <c r="A17" s="26" t="s">
        <v>6</v>
      </c>
      <c r="B17" s="193"/>
      <c r="C17" s="195"/>
      <c r="D17" s="196"/>
      <c r="E17" s="40" t="s">
        <v>61</v>
      </c>
      <c r="F17" s="196"/>
      <c r="G17" s="196"/>
    </row>
    <row r="18" spans="1:7" ht="21.75" customHeight="1">
      <c r="A18" s="1" t="s">
        <v>60</v>
      </c>
      <c r="B18" s="193">
        <v>0.35</v>
      </c>
      <c r="C18" s="195">
        <f>B18/$B$12*100</f>
        <v>12.367491166077738</v>
      </c>
      <c r="D18" s="196" t="s">
        <v>59</v>
      </c>
      <c r="E18" s="198" t="s">
        <v>58</v>
      </c>
      <c r="F18" s="196">
        <v>21</v>
      </c>
      <c r="G18" s="196">
        <v>102</v>
      </c>
    </row>
    <row r="19" spans="1:7" ht="21.75" customHeight="1">
      <c r="A19" s="28" t="s">
        <v>7</v>
      </c>
      <c r="B19" s="193"/>
      <c r="C19" s="195"/>
      <c r="D19" s="196"/>
      <c r="E19" s="198"/>
      <c r="F19" s="196"/>
      <c r="G19" s="196"/>
    </row>
    <row r="20" spans="1:7" ht="21.75" customHeight="1">
      <c r="A20" s="1" t="s">
        <v>57</v>
      </c>
      <c r="B20" s="193">
        <v>0.42</v>
      </c>
      <c r="C20" s="195">
        <f>B20/$B$12*100</f>
        <v>14.840989399293287</v>
      </c>
      <c r="D20" s="196" t="s">
        <v>57</v>
      </c>
      <c r="E20" s="198" t="s">
        <v>56</v>
      </c>
      <c r="F20" s="196">
        <v>34</v>
      </c>
      <c r="G20" s="196">
        <v>146</v>
      </c>
    </row>
    <row r="21" spans="1:7" ht="21.75" customHeight="1">
      <c r="A21" s="1" t="s">
        <v>3</v>
      </c>
      <c r="B21" s="193"/>
      <c r="C21" s="195"/>
      <c r="D21" s="196"/>
      <c r="E21" s="198"/>
      <c r="F21" s="196"/>
      <c r="G21" s="196"/>
    </row>
    <row r="22" spans="1:7" ht="21.75" customHeight="1">
      <c r="A22" s="1" t="s">
        <v>55</v>
      </c>
      <c r="B22" s="193">
        <v>0.21</v>
      </c>
      <c r="C22" s="195">
        <f>B22/$B$12*100</f>
        <v>7.4204946996466434</v>
      </c>
      <c r="D22" s="196" t="s">
        <v>54</v>
      </c>
      <c r="E22" s="198" t="s">
        <v>53</v>
      </c>
      <c r="F22" s="196">
        <v>22</v>
      </c>
      <c r="G22" s="196">
        <v>94</v>
      </c>
    </row>
    <row r="23" spans="1:7" ht="21.75" customHeight="1">
      <c r="A23" s="1" t="s">
        <v>8</v>
      </c>
      <c r="B23" s="193"/>
      <c r="C23" s="195"/>
      <c r="D23" s="196"/>
      <c r="E23" s="198"/>
      <c r="F23" s="196"/>
      <c r="G23" s="196"/>
    </row>
    <row r="24" spans="1:7" ht="21.75" customHeight="1">
      <c r="A24" s="1" t="s">
        <v>52</v>
      </c>
      <c r="B24" s="193">
        <v>0.21</v>
      </c>
      <c r="C24" s="195">
        <f>B24/$B$12*100</f>
        <v>7.4204946996466434</v>
      </c>
      <c r="D24" s="196" t="s">
        <v>51</v>
      </c>
      <c r="E24" s="40" t="s">
        <v>50</v>
      </c>
      <c r="F24" s="196">
        <v>12</v>
      </c>
      <c r="G24" s="196">
        <v>49</v>
      </c>
    </row>
    <row r="25" spans="1:7" ht="21.75" customHeight="1">
      <c r="A25" s="28" t="s">
        <v>9</v>
      </c>
      <c r="B25" s="193"/>
      <c r="C25" s="195"/>
      <c r="D25" s="196"/>
      <c r="E25" s="40" t="s">
        <v>49</v>
      </c>
      <c r="F25" s="196"/>
      <c r="G25" s="196"/>
    </row>
    <row r="26" spans="1:7" ht="21.75" customHeight="1">
      <c r="A26" s="1" t="s">
        <v>48</v>
      </c>
      <c r="B26" s="193">
        <v>0.24</v>
      </c>
      <c r="C26" s="195">
        <f>B26/$B$12*100</f>
        <v>8.4805653710247348</v>
      </c>
      <c r="D26" s="196" t="s">
        <v>47</v>
      </c>
      <c r="E26" s="40" t="s">
        <v>46</v>
      </c>
      <c r="F26" s="196">
        <v>11</v>
      </c>
      <c r="G26" s="196">
        <v>45</v>
      </c>
    </row>
    <row r="27" spans="1:7" ht="21.75" customHeight="1">
      <c r="A27" s="1" t="s">
        <v>4</v>
      </c>
      <c r="B27" s="193"/>
      <c r="C27" s="195"/>
      <c r="D27" s="196"/>
      <c r="E27" s="40" t="s">
        <v>45</v>
      </c>
      <c r="F27" s="196"/>
      <c r="G27" s="196"/>
    </row>
    <row r="28" spans="1:7" ht="21.75" customHeight="1">
      <c r="A28" s="1" t="s">
        <v>44</v>
      </c>
      <c r="B28" s="193">
        <v>0.28999999999999998</v>
      </c>
      <c r="C28" s="195">
        <f>B28/$B$12*100</f>
        <v>10.247349823321555</v>
      </c>
      <c r="D28" s="196" t="s">
        <v>43</v>
      </c>
      <c r="E28" s="198" t="s">
        <v>42</v>
      </c>
      <c r="F28" s="196">
        <v>20</v>
      </c>
      <c r="G28" s="196">
        <v>81</v>
      </c>
    </row>
    <row r="29" spans="1:7" ht="21.75" customHeight="1">
      <c r="A29" s="1" t="s">
        <v>10</v>
      </c>
      <c r="B29" s="193"/>
      <c r="C29" s="195"/>
      <c r="D29" s="196"/>
      <c r="E29" s="198"/>
      <c r="F29" s="196"/>
      <c r="G29" s="196"/>
    </row>
    <row r="30" spans="1:7" ht="21.75" customHeight="1">
      <c r="A30" s="1" t="s">
        <v>41</v>
      </c>
      <c r="B30" s="193">
        <v>0.34</v>
      </c>
      <c r="C30" s="195">
        <f>B30/$B$12*100</f>
        <v>12.014134275618375</v>
      </c>
      <c r="D30" s="196" t="s">
        <v>40</v>
      </c>
      <c r="E30" s="198" t="s">
        <v>39</v>
      </c>
      <c r="F30" s="196">
        <v>25</v>
      </c>
      <c r="G30" s="196">
        <v>113</v>
      </c>
    </row>
    <row r="31" spans="1:7" ht="21.75" customHeight="1" thickBot="1">
      <c r="A31" s="39" t="s">
        <v>11</v>
      </c>
      <c r="B31" s="194"/>
      <c r="C31" s="195"/>
      <c r="D31" s="197"/>
      <c r="E31" s="199"/>
      <c r="F31" s="197"/>
      <c r="G31" s="197"/>
    </row>
    <row r="32" spans="1:7">
      <c r="A32" s="192"/>
      <c r="B32" s="192"/>
      <c r="C32" s="192"/>
      <c r="D32" s="192"/>
      <c r="E32" s="192"/>
      <c r="F32" s="192"/>
      <c r="G32" s="192"/>
    </row>
    <row r="33" spans="1:7" ht="22.5" customHeight="1">
      <c r="A33" s="204" t="s">
        <v>105</v>
      </c>
      <c r="B33" s="204"/>
      <c r="C33" s="38"/>
      <c r="D33" s="203" t="s">
        <v>124</v>
      </c>
      <c r="E33" s="203"/>
      <c r="F33" s="203"/>
      <c r="G33" s="203"/>
    </row>
    <row r="34" spans="1:7" ht="14.25" customHeight="1">
      <c r="F34" s="200"/>
      <c r="G34" s="200"/>
    </row>
    <row r="35" spans="1:7">
      <c r="F35" s="200"/>
      <c r="G35" s="200"/>
    </row>
  </sheetData>
  <mergeCells count="64">
    <mergeCell ref="B5:C5"/>
    <mergeCell ref="D5:E5"/>
    <mergeCell ref="D33:G33"/>
    <mergeCell ref="A33:B33"/>
    <mergeCell ref="A6:A7"/>
    <mergeCell ref="B6:B7"/>
    <mergeCell ref="F6:F7"/>
    <mergeCell ref="G6:G7"/>
    <mergeCell ref="F14:F15"/>
    <mergeCell ref="G14:G15"/>
    <mergeCell ref="G16:G17"/>
    <mergeCell ref="B14:B15"/>
    <mergeCell ref="C14:C15"/>
    <mergeCell ref="D14:D15"/>
    <mergeCell ref="B16:B17"/>
    <mergeCell ref="C16:C17"/>
    <mergeCell ref="D16:D17"/>
    <mergeCell ref="F16:F17"/>
    <mergeCell ref="E18:E19"/>
    <mergeCell ref="B20:B21"/>
    <mergeCell ref="C20:C21"/>
    <mergeCell ref="D20:D21"/>
    <mergeCell ref="E20:E21"/>
    <mergeCell ref="F28:F29"/>
    <mergeCell ref="G28:G29"/>
    <mergeCell ref="B22:B23"/>
    <mergeCell ref="C22:C23"/>
    <mergeCell ref="D22:D23"/>
    <mergeCell ref="B24:B25"/>
    <mergeCell ref="C24:C25"/>
    <mergeCell ref="D24:D25"/>
    <mergeCell ref="E22:E23"/>
    <mergeCell ref="F22:F23"/>
    <mergeCell ref="G22:G23"/>
    <mergeCell ref="B28:B29"/>
    <mergeCell ref="C28:C29"/>
    <mergeCell ref="D28:D29"/>
    <mergeCell ref="E28:E29"/>
    <mergeCell ref="F34:G34"/>
    <mergeCell ref="F35:G35"/>
    <mergeCell ref="F30:F31"/>
    <mergeCell ref="G30:G31"/>
    <mergeCell ref="F32:G32"/>
    <mergeCell ref="A1:G1"/>
    <mergeCell ref="A2:G2"/>
    <mergeCell ref="F26:F27"/>
    <mergeCell ref="G26:G27"/>
    <mergeCell ref="B26:B27"/>
    <mergeCell ref="C26:C27"/>
    <mergeCell ref="D26:D27"/>
    <mergeCell ref="G24:G25"/>
    <mergeCell ref="F24:F25"/>
    <mergeCell ref="F18:F19"/>
    <mergeCell ref="G18:G19"/>
    <mergeCell ref="F20:F21"/>
    <mergeCell ref="G20:G21"/>
    <mergeCell ref="B18:B19"/>
    <mergeCell ref="C18:C19"/>
    <mergeCell ref="D18:D19"/>
    <mergeCell ref="A32:E32"/>
    <mergeCell ref="B30:B31"/>
    <mergeCell ref="C30:C31"/>
    <mergeCell ref="D30:D31"/>
    <mergeCell ref="E30:E31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M5" sqref="M5"/>
    </sheetView>
  </sheetViews>
  <sheetFormatPr defaultRowHeight="13.5"/>
  <cols>
    <col min="1" max="1" width="5.21875" customWidth="1"/>
    <col min="2" max="2" width="9.88671875" customWidth="1"/>
    <col min="3" max="3" width="7.5546875" customWidth="1"/>
    <col min="4" max="4" width="8.33203125" customWidth="1"/>
    <col min="5" max="5" width="10" customWidth="1"/>
    <col min="6" max="6" width="7.77734375" customWidth="1"/>
    <col min="7" max="7" width="8.33203125" customWidth="1"/>
    <col min="8" max="8" width="9" customWidth="1"/>
  </cols>
  <sheetData>
    <row r="1" spans="1:9" ht="22.5">
      <c r="A1" s="171" t="s">
        <v>101</v>
      </c>
      <c r="B1" s="171"/>
      <c r="C1" s="171"/>
      <c r="D1" s="171"/>
      <c r="E1" s="171"/>
      <c r="F1" s="171"/>
      <c r="G1" s="171"/>
      <c r="H1" s="171"/>
      <c r="I1" s="171"/>
    </row>
    <row r="2" spans="1:9" ht="22.5">
      <c r="A2" s="171" t="s">
        <v>100</v>
      </c>
      <c r="B2" s="171"/>
      <c r="C2" s="171"/>
      <c r="D2" s="171"/>
      <c r="E2" s="171"/>
      <c r="F2" s="171"/>
      <c r="G2" s="171"/>
      <c r="H2" s="171"/>
      <c r="I2" s="171"/>
    </row>
    <row r="3" spans="1:9" ht="16.5" customHeight="1">
      <c r="A3" s="2"/>
      <c r="B3" s="2"/>
      <c r="C3" s="2"/>
      <c r="D3" s="2"/>
      <c r="E3" s="2"/>
      <c r="F3" s="2"/>
      <c r="G3" s="2"/>
      <c r="H3" s="2"/>
    </row>
    <row r="4" spans="1:9" s="18" customFormat="1" ht="12" thickBot="1">
      <c r="A4" s="20" t="s">
        <v>82</v>
      </c>
      <c r="B4" s="20"/>
      <c r="C4" s="20"/>
      <c r="D4" s="20"/>
      <c r="E4" s="20"/>
      <c r="F4" s="20"/>
      <c r="G4" s="20"/>
      <c r="I4" s="50" t="s">
        <v>81</v>
      </c>
    </row>
    <row r="5" spans="1:9" ht="21" customHeight="1">
      <c r="A5" s="65" t="s">
        <v>106</v>
      </c>
      <c r="B5" s="77" t="s">
        <v>107</v>
      </c>
      <c r="C5" s="78" t="s">
        <v>108</v>
      </c>
      <c r="D5" s="78" t="s">
        <v>109</v>
      </c>
      <c r="E5" s="79" t="s">
        <v>110</v>
      </c>
      <c r="F5" s="78" t="s">
        <v>111</v>
      </c>
      <c r="G5" s="77" t="s">
        <v>112</v>
      </c>
      <c r="H5" s="77" t="s">
        <v>113</v>
      </c>
      <c r="I5" s="63" t="s">
        <v>99</v>
      </c>
    </row>
    <row r="6" spans="1:9" ht="21.95" customHeight="1">
      <c r="A6" s="76" t="s">
        <v>0</v>
      </c>
      <c r="B6" s="73" t="s">
        <v>1</v>
      </c>
      <c r="C6" s="74" t="s">
        <v>114</v>
      </c>
      <c r="D6" s="74" t="s">
        <v>115</v>
      </c>
      <c r="E6" s="75" t="s">
        <v>98</v>
      </c>
      <c r="F6" s="74" t="s">
        <v>97</v>
      </c>
      <c r="G6" s="73" t="s">
        <v>96</v>
      </c>
      <c r="H6" s="73" t="s">
        <v>95</v>
      </c>
      <c r="I6" s="61" t="s">
        <v>94</v>
      </c>
    </row>
    <row r="7" spans="1:9" ht="44.25" customHeight="1">
      <c r="A7" s="58">
        <v>2009</v>
      </c>
      <c r="B7" s="72">
        <v>2817542.6</v>
      </c>
      <c r="C7" s="72">
        <v>2213</v>
      </c>
      <c r="D7" s="72">
        <v>106468.1</v>
      </c>
      <c r="E7" s="72">
        <v>1500749</v>
      </c>
      <c r="F7" s="72">
        <v>86977.7</v>
      </c>
      <c r="G7" s="72">
        <v>31370.400000000001</v>
      </c>
      <c r="H7" s="72">
        <v>1959.1</v>
      </c>
      <c r="I7" s="72">
        <v>1543.5</v>
      </c>
    </row>
    <row r="8" spans="1:9" ht="44.25" customHeight="1">
      <c r="A8" s="58">
        <v>2010</v>
      </c>
      <c r="B8" s="71">
        <v>2817764.6</v>
      </c>
      <c r="C8" s="70">
        <v>2213</v>
      </c>
      <c r="D8" s="70">
        <v>106134.1</v>
      </c>
      <c r="E8" s="70">
        <v>1501977.7</v>
      </c>
      <c r="F8" s="70">
        <v>87002.7</v>
      </c>
      <c r="G8" s="70">
        <v>30522.1</v>
      </c>
      <c r="H8" s="70">
        <v>1959.1</v>
      </c>
      <c r="I8" s="70">
        <v>1543.5</v>
      </c>
    </row>
    <row r="9" spans="1:9" ht="44.25" customHeight="1">
      <c r="A9" s="58">
        <v>2011</v>
      </c>
      <c r="B9" s="71">
        <v>2817881.4</v>
      </c>
      <c r="C9" s="70">
        <v>2213</v>
      </c>
      <c r="D9" s="70">
        <v>106134.1</v>
      </c>
      <c r="E9" s="70">
        <v>1501977.7</v>
      </c>
      <c r="F9" s="70">
        <v>87002.7</v>
      </c>
      <c r="G9" s="70">
        <v>30522.1</v>
      </c>
      <c r="H9" s="70">
        <v>1959.1</v>
      </c>
      <c r="I9" s="70">
        <v>1543.5</v>
      </c>
    </row>
    <row r="10" spans="1:9" ht="44.25" customHeight="1">
      <c r="A10" s="96">
        <v>2012</v>
      </c>
      <c r="B10" s="70">
        <f>C10+D10+E10+F10+G10+H10+I10+B19+C19+D19+E19+F19+G19+H19+I19</f>
        <v>2825219.5</v>
      </c>
      <c r="C10" s="70">
        <v>2213</v>
      </c>
      <c r="D10" s="70">
        <v>106134.1</v>
      </c>
      <c r="E10" s="70">
        <v>1499352</v>
      </c>
      <c r="F10" s="70">
        <v>87002.7</v>
      </c>
      <c r="G10" s="70">
        <v>31962</v>
      </c>
      <c r="H10" s="70">
        <v>1959.1</v>
      </c>
      <c r="I10" s="70">
        <v>1650.3</v>
      </c>
    </row>
    <row r="11" spans="1:9" s="18" customFormat="1" ht="44.25" customHeight="1" thickBot="1">
      <c r="A11" s="55">
        <v>2013</v>
      </c>
      <c r="B11" s="97">
        <v>2825943.6</v>
      </c>
      <c r="C11" s="69">
        <v>2213</v>
      </c>
      <c r="D11" s="97">
        <v>106134.1</v>
      </c>
      <c r="E11" s="69">
        <v>1492068.4</v>
      </c>
      <c r="F11" s="97">
        <v>87002.7</v>
      </c>
      <c r="G11" s="69">
        <v>31138.2</v>
      </c>
      <c r="H11" s="97">
        <v>1959.1</v>
      </c>
      <c r="I11" s="68">
        <v>1759.5</v>
      </c>
    </row>
    <row r="12" spans="1:9" ht="24">
      <c r="A12" s="67"/>
      <c r="B12" s="67"/>
      <c r="C12" s="67"/>
      <c r="D12" s="67"/>
      <c r="E12" s="67"/>
      <c r="F12" s="67"/>
      <c r="G12" s="67"/>
      <c r="H12" s="67"/>
    </row>
    <row r="13" spans="1:9" ht="24.75" thickBot="1">
      <c r="A13" s="66"/>
      <c r="B13" s="66"/>
      <c r="C13" s="66"/>
      <c r="D13" s="66"/>
      <c r="E13" s="66"/>
      <c r="F13" s="66"/>
      <c r="G13" s="66"/>
      <c r="H13" s="66"/>
    </row>
    <row r="14" spans="1:9" ht="21" customHeight="1">
      <c r="A14" s="65" t="s">
        <v>106</v>
      </c>
      <c r="B14" s="64" t="s">
        <v>93</v>
      </c>
      <c r="C14" s="27" t="s">
        <v>116</v>
      </c>
      <c r="D14" s="27" t="s">
        <v>92</v>
      </c>
      <c r="E14" s="27" t="s">
        <v>117</v>
      </c>
      <c r="F14" s="27" t="s">
        <v>118</v>
      </c>
      <c r="G14" s="27" t="s">
        <v>119</v>
      </c>
      <c r="H14" s="27" t="s">
        <v>120</v>
      </c>
      <c r="I14" s="63" t="s">
        <v>121</v>
      </c>
    </row>
    <row r="15" spans="1:9" ht="21.95" customHeight="1">
      <c r="A15" s="25" t="s">
        <v>0</v>
      </c>
      <c r="B15" s="62" t="s">
        <v>91</v>
      </c>
      <c r="C15" s="61" t="s">
        <v>90</v>
      </c>
      <c r="D15" s="61" t="s">
        <v>89</v>
      </c>
      <c r="E15" s="61" t="s">
        <v>88</v>
      </c>
      <c r="F15" s="61" t="s">
        <v>87</v>
      </c>
      <c r="G15" s="61" t="s">
        <v>122</v>
      </c>
      <c r="H15" s="61" t="s">
        <v>86</v>
      </c>
      <c r="I15" s="60" t="s">
        <v>85</v>
      </c>
    </row>
    <row r="16" spans="1:9" ht="44.25" customHeight="1">
      <c r="A16" s="58">
        <v>2009</v>
      </c>
      <c r="B16" s="59">
        <v>737421.5</v>
      </c>
      <c r="C16" s="59">
        <v>72189.399999999994</v>
      </c>
      <c r="D16" s="59">
        <v>14146.5</v>
      </c>
      <c r="E16" s="59">
        <v>14307.4</v>
      </c>
      <c r="F16" s="59">
        <v>40318.300000000003</v>
      </c>
      <c r="G16" s="59">
        <v>170514.9</v>
      </c>
      <c r="H16" s="59">
        <v>21500.799999999999</v>
      </c>
      <c r="I16" s="59">
        <v>15863</v>
      </c>
    </row>
    <row r="17" spans="1:10" ht="44.25" customHeight="1">
      <c r="A17" s="58">
        <v>2010</v>
      </c>
      <c r="B17" s="57">
        <v>737572.1</v>
      </c>
      <c r="C17" s="56">
        <v>72189.399999999994</v>
      </c>
      <c r="D17" s="56">
        <v>14146.5</v>
      </c>
      <c r="E17" s="56">
        <v>14307.4</v>
      </c>
      <c r="F17" s="56">
        <v>40318.300000000003</v>
      </c>
      <c r="G17" s="56">
        <v>170514.9</v>
      </c>
      <c r="H17" s="56">
        <v>21500.799999999999</v>
      </c>
      <c r="I17" s="56">
        <v>15863</v>
      </c>
    </row>
    <row r="18" spans="1:10" ht="44.25" customHeight="1">
      <c r="A18" s="58">
        <v>2011</v>
      </c>
      <c r="B18" s="57">
        <v>737669.9</v>
      </c>
      <c r="C18" s="56">
        <v>72189.399999999994</v>
      </c>
      <c r="D18" s="56">
        <v>14146.5</v>
      </c>
      <c r="E18" s="56">
        <v>14307.4</v>
      </c>
      <c r="F18" s="56">
        <v>40318.300000000003</v>
      </c>
      <c r="G18" s="56">
        <v>170514.9</v>
      </c>
      <c r="H18" s="56">
        <v>21500.799999999999</v>
      </c>
      <c r="I18" s="56">
        <v>15863</v>
      </c>
    </row>
    <row r="19" spans="1:10" ht="44.25" customHeight="1">
      <c r="A19" s="96">
        <v>2012</v>
      </c>
      <c r="B19" s="56">
        <v>738099.4</v>
      </c>
      <c r="C19" s="56">
        <v>72189.399999999994</v>
      </c>
      <c r="D19" s="56">
        <v>14146.5</v>
      </c>
      <c r="E19" s="56">
        <v>15330.2</v>
      </c>
      <c r="F19" s="56">
        <v>40318.300000000003</v>
      </c>
      <c r="G19" s="56">
        <v>170514.9</v>
      </c>
      <c r="H19" s="56">
        <v>22698.5</v>
      </c>
      <c r="I19" s="56">
        <v>21649.1</v>
      </c>
    </row>
    <row r="20" spans="1:10" s="18" customFormat="1" ht="44.25" customHeight="1" thickBot="1">
      <c r="A20" s="55">
        <v>2013</v>
      </c>
      <c r="B20" s="54">
        <v>745501</v>
      </c>
      <c r="C20" s="98">
        <v>72189.399999999994</v>
      </c>
      <c r="D20" s="54">
        <v>14123.9</v>
      </c>
      <c r="E20" s="54">
        <v>15647.2</v>
      </c>
      <c r="F20" s="98">
        <v>40318.300000000003</v>
      </c>
      <c r="G20" s="98">
        <v>170514.9</v>
      </c>
      <c r="H20" s="54">
        <v>23251.1</v>
      </c>
      <c r="I20" s="54" t="s">
        <v>137</v>
      </c>
    </row>
    <row r="21" spans="1:10">
      <c r="A21" s="209"/>
      <c r="B21" s="209"/>
      <c r="C21" s="209"/>
      <c r="D21" s="53"/>
      <c r="E21" s="53"/>
      <c r="F21" s="53"/>
      <c r="G21" s="53"/>
      <c r="H21" s="53"/>
    </row>
    <row r="22" spans="1:10" ht="13.5" customHeight="1">
      <c r="A22" s="210" t="s">
        <v>123</v>
      </c>
      <c r="B22" s="210"/>
      <c r="C22" s="52"/>
      <c r="D22" s="32"/>
      <c r="E22" s="32"/>
      <c r="F22" s="32"/>
      <c r="G22" s="182" t="s">
        <v>240</v>
      </c>
      <c r="H22" s="182"/>
      <c r="I22" s="182"/>
      <c r="J22" s="34"/>
    </row>
    <row r="23" spans="1:10">
      <c r="A23" s="52"/>
      <c r="B23" s="52"/>
      <c r="C23" s="52"/>
      <c r="D23" s="32"/>
      <c r="E23" s="32"/>
      <c r="F23" s="32"/>
      <c r="G23" s="32"/>
      <c r="H23" s="32"/>
    </row>
    <row r="24" spans="1:10">
      <c r="A24" s="52"/>
      <c r="B24" s="52"/>
      <c r="C24" s="52"/>
      <c r="D24" s="32"/>
      <c r="E24" s="32"/>
      <c r="F24" s="32"/>
      <c r="G24" s="32"/>
      <c r="H24" s="32"/>
    </row>
  </sheetData>
  <mergeCells count="5">
    <mergeCell ref="A21:C21"/>
    <mergeCell ref="A22:B22"/>
    <mergeCell ref="A1:I1"/>
    <mergeCell ref="A2:I2"/>
    <mergeCell ref="G22:I2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0"/>
  <sheetViews>
    <sheetView zoomScaleNormal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P26" sqref="P26"/>
    </sheetView>
  </sheetViews>
  <sheetFormatPr defaultRowHeight="13.5"/>
  <cols>
    <col min="1" max="1" width="7.77734375" customWidth="1"/>
    <col min="2" max="2" width="5.6640625" customWidth="1"/>
    <col min="3" max="4" width="6.6640625" customWidth="1"/>
    <col min="5" max="9" width="5.6640625" customWidth="1"/>
    <col min="10" max="10" width="6.109375" customWidth="1"/>
    <col min="11" max="12" width="5.6640625" customWidth="1"/>
    <col min="257" max="257" width="7.77734375" customWidth="1"/>
    <col min="258" max="258" width="5.6640625" customWidth="1"/>
    <col min="259" max="260" width="6.6640625" customWidth="1"/>
    <col min="261" max="265" width="5.6640625" customWidth="1"/>
    <col min="266" max="266" width="6.109375" customWidth="1"/>
    <col min="267" max="268" width="5.6640625" customWidth="1"/>
    <col min="513" max="513" width="7.77734375" customWidth="1"/>
    <col min="514" max="514" width="5.6640625" customWidth="1"/>
    <col min="515" max="516" width="6.6640625" customWidth="1"/>
    <col min="517" max="521" width="5.6640625" customWidth="1"/>
    <col min="522" max="522" width="6.109375" customWidth="1"/>
    <col min="523" max="524" width="5.6640625" customWidth="1"/>
    <col min="769" max="769" width="7.77734375" customWidth="1"/>
    <col min="770" max="770" width="5.6640625" customWidth="1"/>
    <col min="771" max="772" width="6.6640625" customWidth="1"/>
    <col min="773" max="777" width="5.6640625" customWidth="1"/>
    <col min="778" max="778" width="6.109375" customWidth="1"/>
    <col min="779" max="780" width="5.6640625" customWidth="1"/>
    <col min="1025" max="1025" width="7.77734375" customWidth="1"/>
    <col min="1026" max="1026" width="5.6640625" customWidth="1"/>
    <col min="1027" max="1028" width="6.6640625" customWidth="1"/>
    <col min="1029" max="1033" width="5.6640625" customWidth="1"/>
    <col min="1034" max="1034" width="6.109375" customWidth="1"/>
    <col min="1035" max="1036" width="5.6640625" customWidth="1"/>
    <col min="1281" max="1281" width="7.77734375" customWidth="1"/>
    <col min="1282" max="1282" width="5.6640625" customWidth="1"/>
    <col min="1283" max="1284" width="6.6640625" customWidth="1"/>
    <col min="1285" max="1289" width="5.6640625" customWidth="1"/>
    <col min="1290" max="1290" width="6.109375" customWidth="1"/>
    <col min="1291" max="1292" width="5.6640625" customWidth="1"/>
    <col min="1537" max="1537" width="7.77734375" customWidth="1"/>
    <col min="1538" max="1538" width="5.6640625" customWidth="1"/>
    <col min="1539" max="1540" width="6.6640625" customWidth="1"/>
    <col min="1541" max="1545" width="5.6640625" customWidth="1"/>
    <col min="1546" max="1546" width="6.109375" customWidth="1"/>
    <col min="1547" max="1548" width="5.6640625" customWidth="1"/>
    <col min="1793" max="1793" width="7.77734375" customWidth="1"/>
    <col min="1794" max="1794" width="5.6640625" customWidth="1"/>
    <col min="1795" max="1796" width="6.6640625" customWidth="1"/>
    <col min="1797" max="1801" width="5.6640625" customWidth="1"/>
    <col min="1802" max="1802" width="6.109375" customWidth="1"/>
    <col min="1803" max="1804" width="5.6640625" customWidth="1"/>
    <col min="2049" max="2049" width="7.77734375" customWidth="1"/>
    <col min="2050" max="2050" width="5.6640625" customWidth="1"/>
    <col min="2051" max="2052" width="6.6640625" customWidth="1"/>
    <col min="2053" max="2057" width="5.6640625" customWidth="1"/>
    <col min="2058" max="2058" width="6.109375" customWidth="1"/>
    <col min="2059" max="2060" width="5.6640625" customWidth="1"/>
    <col min="2305" max="2305" width="7.77734375" customWidth="1"/>
    <col min="2306" max="2306" width="5.6640625" customWidth="1"/>
    <col min="2307" max="2308" width="6.6640625" customWidth="1"/>
    <col min="2309" max="2313" width="5.6640625" customWidth="1"/>
    <col min="2314" max="2314" width="6.109375" customWidth="1"/>
    <col min="2315" max="2316" width="5.6640625" customWidth="1"/>
    <col min="2561" max="2561" width="7.77734375" customWidth="1"/>
    <col min="2562" max="2562" width="5.6640625" customWidth="1"/>
    <col min="2563" max="2564" width="6.6640625" customWidth="1"/>
    <col min="2565" max="2569" width="5.6640625" customWidth="1"/>
    <col min="2570" max="2570" width="6.109375" customWidth="1"/>
    <col min="2571" max="2572" width="5.6640625" customWidth="1"/>
    <col min="2817" max="2817" width="7.77734375" customWidth="1"/>
    <col min="2818" max="2818" width="5.6640625" customWidth="1"/>
    <col min="2819" max="2820" width="6.6640625" customWidth="1"/>
    <col min="2821" max="2825" width="5.6640625" customWidth="1"/>
    <col min="2826" max="2826" width="6.109375" customWidth="1"/>
    <col min="2827" max="2828" width="5.6640625" customWidth="1"/>
    <col min="3073" max="3073" width="7.77734375" customWidth="1"/>
    <col min="3074" max="3074" width="5.6640625" customWidth="1"/>
    <col min="3075" max="3076" width="6.6640625" customWidth="1"/>
    <col min="3077" max="3081" width="5.6640625" customWidth="1"/>
    <col min="3082" max="3082" width="6.109375" customWidth="1"/>
    <col min="3083" max="3084" width="5.6640625" customWidth="1"/>
    <col min="3329" max="3329" width="7.77734375" customWidth="1"/>
    <col min="3330" max="3330" width="5.6640625" customWidth="1"/>
    <col min="3331" max="3332" width="6.6640625" customWidth="1"/>
    <col min="3333" max="3337" width="5.6640625" customWidth="1"/>
    <col min="3338" max="3338" width="6.109375" customWidth="1"/>
    <col min="3339" max="3340" width="5.6640625" customWidth="1"/>
    <col min="3585" max="3585" width="7.77734375" customWidth="1"/>
    <col min="3586" max="3586" width="5.6640625" customWidth="1"/>
    <col min="3587" max="3588" width="6.6640625" customWidth="1"/>
    <col min="3589" max="3593" width="5.6640625" customWidth="1"/>
    <col min="3594" max="3594" width="6.109375" customWidth="1"/>
    <col min="3595" max="3596" width="5.6640625" customWidth="1"/>
    <col min="3841" max="3841" width="7.77734375" customWidth="1"/>
    <col min="3842" max="3842" width="5.6640625" customWidth="1"/>
    <col min="3843" max="3844" width="6.6640625" customWidth="1"/>
    <col min="3845" max="3849" width="5.6640625" customWidth="1"/>
    <col min="3850" max="3850" width="6.109375" customWidth="1"/>
    <col min="3851" max="3852" width="5.6640625" customWidth="1"/>
    <col min="4097" max="4097" width="7.77734375" customWidth="1"/>
    <col min="4098" max="4098" width="5.6640625" customWidth="1"/>
    <col min="4099" max="4100" width="6.6640625" customWidth="1"/>
    <col min="4101" max="4105" width="5.6640625" customWidth="1"/>
    <col min="4106" max="4106" width="6.109375" customWidth="1"/>
    <col min="4107" max="4108" width="5.6640625" customWidth="1"/>
    <col min="4353" max="4353" width="7.77734375" customWidth="1"/>
    <col min="4354" max="4354" width="5.6640625" customWidth="1"/>
    <col min="4355" max="4356" width="6.6640625" customWidth="1"/>
    <col min="4357" max="4361" width="5.6640625" customWidth="1"/>
    <col min="4362" max="4362" width="6.109375" customWidth="1"/>
    <col min="4363" max="4364" width="5.6640625" customWidth="1"/>
    <col min="4609" max="4609" width="7.77734375" customWidth="1"/>
    <col min="4610" max="4610" width="5.6640625" customWidth="1"/>
    <col min="4611" max="4612" width="6.6640625" customWidth="1"/>
    <col min="4613" max="4617" width="5.6640625" customWidth="1"/>
    <col min="4618" max="4618" width="6.109375" customWidth="1"/>
    <col min="4619" max="4620" width="5.6640625" customWidth="1"/>
    <col min="4865" max="4865" width="7.77734375" customWidth="1"/>
    <col min="4866" max="4866" width="5.6640625" customWidth="1"/>
    <col min="4867" max="4868" width="6.6640625" customWidth="1"/>
    <col min="4869" max="4873" width="5.6640625" customWidth="1"/>
    <col min="4874" max="4874" width="6.109375" customWidth="1"/>
    <col min="4875" max="4876" width="5.6640625" customWidth="1"/>
    <col min="5121" max="5121" width="7.77734375" customWidth="1"/>
    <col min="5122" max="5122" width="5.6640625" customWidth="1"/>
    <col min="5123" max="5124" width="6.6640625" customWidth="1"/>
    <col min="5125" max="5129" width="5.6640625" customWidth="1"/>
    <col min="5130" max="5130" width="6.109375" customWidth="1"/>
    <col min="5131" max="5132" width="5.6640625" customWidth="1"/>
    <col min="5377" max="5377" width="7.77734375" customWidth="1"/>
    <col min="5378" max="5378" width="5.6640625" customWidth="1"/>
    <col min="5379" max="5380" width="6.6640625" customWidth="1"/>
    <col min="5381" max="5385" width="5.6640625" customWidth="1"/>
    <col min="5386" max="5386" width="6.109375" customWidth="1"/>
    <col min="5387" max="5388" width="5.6640625" customWidth="1"/>
    <col min="5633" max="5633" width="7.77734375" customWidth="1"/>
    <col min="5634" max="5634" width="5.6640625" customWidth="1"/>
    <col min="5635" max="5636" width="6.6640625" customWidth="1"/>
    <col min="5637" max="5641" width="5.6640625" customWidth="1"/>
    <col min="5642" max="5642" width="6.109375" customWidth="1"/>
    <col min="5643" max="5644" width="5.6640625" customWidth="1"/>
    <col min="5889" max="5889" width="7.77734375" customWidth="1"/>
    <col min="5890" max="5890" width="5.6640625" customWidth="1"/>
    <col min="5891" max="5892" width="6.6640625" customWidth="1"/>
    <col min="5893" max="5897" width="5.6640625" customWidth="1"/>
    <col min="5898" max="5898" width="6.109375" customWidth="1"/>
    <col min="5899" max="5900" width="5.6640625" customWidth="1"/>
    <col min="6145" max="6145" width="7.77734375" customWidth="1"/>
    <col min="6146" max="6146" width="5.6640625" customWidth="1"/>
    <col min="6147" max="6148" width="6.6640625" customWidth="1"/>
    <col min="6149" max="6153" width="5.6640625" customWidth="1"/>
    <col min="6154" max="6154" width="6.109375" customWidth="1"/>
    <col min="6155" max="6156" width="5.6640625" customWidth="1"/>
    <col min="6401" max="6401" width="7.77734375" customWidth="1"/>
    <col min="6402" max="6402" width="5.6640625" customWidth="1"/>
    <col min="6403" max="6404" width="6.6640625" customWidth="1"/>
    <col min="6405" max="6409" width="5.6640625" customWidth="1"/>
    <col min="6410" max="6410" width="6.109375" customWidth="1"/>
    <col min="6411" max="6412" width="5.6640625" customWidth="1"/>
    <col min="6657" max="6657" width="7.77734375" customWidth="1"/>
    <col min="6658" max="6658" width="5.6640625" customWidth="1"/>
    <col min="6659" max="6660" width="6.6640625" customWidth="1"/>
    <col min="6661" max="6665" width="5.6640625" customWidth="1"/>
    <col min="6666" max="6666" width="6.109375" customWidth="1"/>
    <col min="6667" max="6668" width="5.6640625" customWidth="1"/>
    <col min="6913" max="6913" width="7.77734375" customWidth="1"/>
    <col min="6914" max="6914" width="5.6640625" customWidth="1"/>
    <col min="6915" max="6916" width="6.6640625" customWidth="1"/>
    <col min="6917" max="6921" width="5.6640625" customWidth="1"/>
    <col min="6922" max="6922" width="6.109375" customWidth="1"/>
    <col min="6923" max="6924" width="5.6640625" customWidth="1"/>
    <col min="7169" max="7169" width="7.77734375" customWidth="1"/>
    <col min="7170" max="7170" width="5.6640625" customWidth="1"/>
    <col min="7171" max="7172" width="6.6640625" customWidth="1"/>
    <col min="7173" max="7177" width="5.6640625" customWidth="1"/>
    <col min="7178" max="7178" width="6.109375" customWidth="1"/>
    <col min="7179" max="7180" width="5.6640625" customWidth="1"/>
    <col min="7425" max="7425" width="7.77734375" customWidth="1"/>
    <col min="7426" max="7426" width="5.6640625" customWidth="1"/>
    <col min="7427" max="7428" width="6.6640625" customWidth="1"/>
    <col min="7429" max="7433" width="5.6640625" customWidth="1"/>
    <col min="7434" max="7434" width="6.109375" customWidth="1"/>
    <col min="7435" max="7436" width="5.6640625" customWidth="1"/>
    <col min="7681" max="7681" width="7.77734375" customWidth="1"/>
    <col min="7682" max="7682" width="5.6640625" customWidth="1"/>
    <col min="7683" max="7684" width="6.6640625" customWidth="1"/>
    <col min="7685" max="7689" width="5.6640625" customWidth="1"/>
    <col min="7690" max="7690" width="6.109375" customWidth="1"/>
    <col min="7691" max="7692" width="5.6640625" customWidth="1"/>
    <col min="7937" max="7937" width="7.77734375" customWidth="1"/>
    <col min="7938" max="7938" width="5.6640625" customWidth="1"/>
    <col min="7939" max="7940" width="6.6640625" customWidth="1"/>
    <col min="7941" max="7945" width="5.6640625" customWidth="1"/>
    <col min="7946" max="7946" width="6.109375" customWidth="1"/>
    <col min="7947" max="7948" width="5.6640625" customWidth="1"/>
    <col min="8193" max="8193" width="7.77734375" customWidth="1"/>
    <col min="8194" max="8194" width="5.6640625" customWidth="1"/>
    <col min="8195" max="8196" width="6.6640625" customWidth="1"/>
    <col min="8197" max="8201" width="5.6640625" customWidth="1"/>
    <col min="8202" max="8202" width="6.109375" customWidth="1"/>
    <col min="8203" max="8204" width="5.6640625" customWidth="1"/>
    <col min="8449" max="8449" width="7.77734375" customWidth="1"/>
    <col min="8450" max="8450" width="5.6640625" customWidth="1"/>
    <col min="8451" max="8452" width="6.6640625" customWidth="1"/>
    <col min="8453" max="8457" width="5.6640625" customWidth="1"/>
    <col min="8458" max="8458" width="6.109375" customWidth="1"/>
    <col min="8459" max="8460" width="5.6640625" customWidth="1"/>
    <col min="8705" max="8705" width="7.77734375" customWidth="1"/>
    <col min="8706" max="8706" width="5.6640625" customWidth="1"/>
    <col min="8707" max="8708" width="6.6640625" customWidth="1"/>
    <col min="8709" max="8713" width="5.6640625" customWidth="1"/>
    <col min="8714" max="8714" width="6.109375" customWidth="1"/>
    <col min="8715" max="8716" width="5.6640625" customWidth="1"/>
    <col min="8961" max="8961" width="7.77734375" customWidth="1"/>
    <col min="8962" max="8962" width="5.6640625" customWidth="1"/>
    <col min="8963" max="8964" width="6.6640625" customWidth="1"/>
    <col min="8965" max="8969" width="5.6640625" customWidth="1"/>
    <col min="8970" max="8970" width="6.109375" customWidth="1"/>
    <col min="8971" max="8972" width="5.6640625" customWidth="1"/>
    <col min="9217" max="9217" width="7.77734375" customWidth="1"/>
    <col min="9218" max="9218" width="5.6640625" customWidth="1"/>
    <col min="9219" max="9220" width="6.6640625" customWidth="1"/>
    <col min="9221" max="9225" width="5.6640625" customWidth="1"/>
    <col min="9226" max="9226" width="6.109375" customWidth="1"/>
    <col min="9227" max="9228" width="5.6640625" customWidth="1"/>
    <col min="9473" max="9473" width="7.77734375" customWidth="1"/>
    <col min="9474" max="9474" width="5.6640625" customWidth="1"/>
    <col min="9475" max="9476" width="6.6640625" customWidth="1"/>
    <col min="9477" max="9481" width="5.6640625" customWidth="1"/>
    <col min="9482" max="9482" width="6.109375" customWidth="1"/>
    <col min="9483" max="9484" width="5.6640625" customWidth="1"/>
    <col min="9729" max="9729" width="7.77734375" customWidth="1"/>
    <col min="9730" max="9730" width="5.6640625" customWidth="1"/>
    <col min="9731" max="9732" width="6.6640625" customWidth="1"/>
    <col min="9733" max="9737" width="5.6640625" customWidth="1"/>
    <col min="9738" max="9738" width="6.109375" customWidth="1"/>
    <col min="9739" max="9740" width="5.6640625" customWidth="1"/>
    <col min="9985" max="9985" width="7.77734375" customWidth="1"/>
    <col min="9986" max="9986" width="5.6640625" customWidth="1"/>
    <col min="9987" max="9988" width="6.6640625" customWidth="1"/>
    <col min="9989" max="9993" width="5.6640625" customWidth="1"/>
    <col min="9994" max="9994" width="6.109375" customWidth="1"/>
    <col min="9995" max="9996" width="5.6640625" customWidth="1"/>
    <col min="10241" max="10241" width="7.77734375" customWidth="1"/>
    <col min="10242" max="10242" width="5.6640625" customWidth="1"/>
    <col min="10243" max="10244" width="6.6640625" customWidth="1"/>
    <col min="10245" max="10249" width="5.6640625" customWidth="1"/>
    <col min="10250" max="10250" width="6.109375" customWidth="1"/>
    <col min="10251" max="10252" width="5.6640625" customWidth="1"/>
    <col min="10497" max="10497" width="7.77734375" customWidth="1"/>
    <col min="10498" max="10498" width="5.6640625" customWidth="1"/>
    <col min="10499" max="10500" width="6.6640625" customWidth="1"/>
    <col min="10501" max="10505" width="5.6640625" customWidth="1"/>
    <col min="10506" max="10506" width="6.109375" customWidth="1"/>
    <col min="10507" max="10508" width="5.6640625" customWidth="1"/>
    <col min="10753" max="10753" width="7.77734375" customWidth="1"/>
    <col min="10754" max="10754" width="5.6640625" customWidth="1"/>
    <col min="10755" max="10756" width="6.6640625" customWidth="1"/>
    <col min="10757" max="10761" width="5.6640625" customWidth="1"/>
    <col min="10762" max="10762" width="6.109375" customWidth="1"/>
    <col min="10763" max="10764" width="5.6640625" customWidth="1"/>
    <col min="11009" max="11009" width="7.77734375" customWidth="1"/>
    <col min="11010" max="11010" width="5.6640625" customWidth="1"/>
    <col min="11011" max="11012" width="6.6640625" customWidth="1"/>
    <col min="11013" max="11017" width="5.6640625" customWidth="1"/>
    <col min="11018" max="11018" width="6.109375" customWidth="1"/>
    <col min="11019" max="11020" width="5.6640625" customWidth="1"/>
    <col min="11265" max="11265" width="7.77734375" customWidth="1"/>
    <col min="11266" max="11266" width="5.6640625" customWidth="1"/>
    <col min="11267" max="11268" width="6.6640625" customWidth="1"/>
    <col min="11269" max="11273" width="5.6640625" customWidth="1"/>
    <col min="11274" max="11274" width="6.109375" customWidth="1"/>
    <col min="11275" max="11276" width="5.6640625" customWidth="1"/>
    <col min="11521" max="11521" width="7.77734375" customWidth="1"/>
    <col min="11522" max="11522" width="5.6640625" customWidth="1"/>
    <col min="11523" max="11524" width="6.6640625" customWidth="1"/>
    <col min="11525" max="11529" width="5.6640625" customWidth="1"/>
    <col min="11530" max="11530" width="6.109375" customWidth="1"/>
    <col min="11531" max="11532" width="5.6640625" customWidth="1"/>
    <col min="11777" max="11777" width="7.77734375" customWidth="1"/>
    <col min="11778" max="11778" width="5.6640625" customWidth="1"/>
    <col min="11779" max="11780" width="6.6640625" customWidth="1"/>
    <col min="11781" max="11785" width="5.6640625" customWidth="1"/>
    <col min="11786" max="11786" width="6.109375" customWidth="1"/>
    <col min="11787" max="11788" width="5.6640625" customWidth="1"/>
    <col min="12033" max="12033" width="7.77734375" customWidth="1"/>
    <col min="12034" max="12034" width="5.6640625" customWidth="1"/>
    <col min="12035" max="12036" width="6.6640625" customWidth="1"/>
    <col min="12037" max="12041" width="5.6640625" customWidth="1"/>
    <col min="12042" max="12042" width="6.109375" customWidth="1"/>
    <col min="12043" max="12044" width="5.6640625" customWidth="1"/>
    <col min="12289" max="12289" width="7.77734375" customWidth="1"/>
    <col min="12290" max="12290" width="5.6640625" customWidth="1"/>
    <col min="12291" max="12292" width="6.6640625" customWidth="1"/>
    <col min="12293" max="12297" width="5.6640625" customWidth="1"/>
    <col min="12298" max="12298" width="6.109375" customWidth="1"/>
    <col min="12299" max="12300" width="5.6640625" customWidth="1"/>
    <col min="12545" max="12545" width="7.77734375" customWidth="1"/>
    <col min="12546" max="12546" width="5.6640625" customWidth="1"/>
    <col min="12547" max="12548" width="6.6640625" customWidth="1"/>
    <col min="12549" max="12553" width="5.6640625" customWidth="1"/>
    <col min="12554" max="12554" width="6.109375" customWidth="1"/>
    <col min="12555" max="12556" width="5.6640625" customWidth="1"/>
    <col min="12801" max="12801" width="7.77734375" customWidth="1"/>
    <col min="12802" max="12802" width="5.6640625" customWidth="1"/>
    <col min="12803" max="12804" width="6.6640625" customWidth="1"/>
    <col min="12805" max="12809" width="5.6640625" customWidth="1"/>
    <col min="12810" max="12810" width="6.109375" customWidth="1"/>
    <col min="12811" max="12812" width="5.6640625" customWidth="1"/>
    <col min="13057" max="13057" width="7.77734375" customWidth="1"/>
    <col min="13058" max="13058" width="5.6640625" customWidth="1"/>
    <col min="13059" max="13060" width="6.6640625" customWidth="1"/>
    <col min="13061" max="13065" width="5.6640625" customWidth="1"/>
    <col min="13066" max="13066" width="6.109375" customWidth="1"/>
    <col min="13067" max="13068" width="5.6640625" customWidth="1"/>
    <col min="13313" max="13313" width="7.77734375" customWidth="1"/>
    <col min="13314" max="13314" width="5.6640625" customWidth="1"/>
    <col min="13315" max="13316" width="6.6640625" customWidth="1"/>
    <col min="13317" max="13321" width="5.6640625" customWidth="1"/>
    <col min="13322" max="13322" width="6.109375" customWidth="1"/>
    <col min="13323" max="13324" width="5.6640625" customWidth="1"/>
    <col min="13569" max="13569" width="7.77734375" customWidth="1"/>
    <col min="13570" max="13570" width="5.6640625" customWidth="1"/>
    <col min="13571" max="13572" width="6.6640625" customWidth="1"/>
    <col min="13573" max="13577" width="5.6640625" customWidth="1"/>
    <col min="13578" max="13578" width="6.109375" customWidth="1"/>
    <col min="13579" max="13580" width="5.6640625" customWidth="1"/>
    <col min="13825" max="13825" width="7.77734375" customWidth="1"/>
    <col min="13826" max="13826" width="5.6640625" customWidth="1"/>
    <col min="13827" max="13828" width="6.6640625" customWidth="1"/>
    <col min="13829" max="13833" width="5.6640625" customWidth="1"/>
    <col min="13834" max="13834" width="6.109375" customWidth="1"/>
    <col min="13835" max="13836" width="5.6640625" customWidth="1"/>
    <col min="14081" max="14081" width="7.77734375" customWidth="1"/>
    <col min="14082" max="14082" width="5.6640625" customWidth="1"/>
    <col min="14083" max="14084" width="6.6640625" customWidth="1"/>
    <col min="14085" max="14089" width="5.6640625" customWidth="1"/>
    <col min="14090" max="14090" width="6.109375" customWidth="1"/>
    <col min="14091" max="14092" width="5.6640625" customWidth="1"/>
    <col min="14337" max="14337" width="7.77734375" customWidth="1"/>
    <col min="14338" max="14338" width="5.6640625" customWidth="1"/>
    <col min="14339" max="14340" width="6.6640625" customWidth="1"/>
    <col min="14341" max="14345" width="5.6640625" customWidth="1"/>
    <col min="14346" max="14346" width="6.109375" customWidth="1"/>
    <col min="14347" max="14348" width="5.6640625" customWidth="1"/>
    <col min="14593" max="14593" width="7.77734375" customWidth="1"/>
    <col min="14594" max="14594" width="5.6640625" customWidth="1"/>
    <col min="14595" max="14596" width="6.6640625" customWidth="1"/>
    <col min="14597" max="14601" width="5.6640625" customWidth="1"/>
    <col min="14602" max="14602" width="6.109375" customWidth="1"/>
    <col min="14603" max="14604" width="5.6640625" customWidth="1"/>
    <col min="14849" max="14849" width="7.77734375" customWidth="1"/>
    <col min="14850" max="14850" width="5.6640625" customWidth="1"/>
    <col min="14851" max="14852" width="6.6640625" customWidth="1"/>
    <col min="14853" max="14857" width="5.6640625" customWidth="1"/>
    <col min="14858" max="14858" width="6.109375" customWidth="1"/>
    <col min="14859" max="14860" width="5.6640625" customWidth="1"/>
    <col min="15105" max="15105" width="7.77734375" customWidth="1"/>
    <col min="15106" max="15106" width="5.6640625" customWidth="1"/>
    <col min="15107" max="15108" width="6.6640625" customWidth="1"/>
    <col min="15109" max="15113" width="5.6640625" customWidth="1"/>
    <col min="15114" max="15114" width="6.109375" customWidth="1"/>
    <col min="15115" max="15116" width="5.6640625" customWidth="1"/>
    <col min="15361" max="15361" width="7.77734375" customWidth="1"/>
    <col min="15362" max="15362" width="5.6640625" customWidth="1"/>
    <col min="15363" max="15364" width="6.6640625" customWidth="1"/>
    <col min="15365" max="15369" width="5.6640625" customWidth="1"/>
    <col min="15370" max="15370" width="6.109375" customWidth="1"/>
    <col min="15371" max="15372" width="5.6640625" customWidth="1"/>
    <col min="15617" max="15617" width="7.77734375" customWidth="1"/>
    <col min="15618" max="15618" width="5.6640625" customWidth="1"/>
    <col min="15619" max="15620" width="6.6640625" customWidth="1"/>
    <col min="15621" max="15625" width="5.6640625" customWidth="1"/>
    <col min="15626" max="15626" width="6.109375" customWidth="1"/>
    <col min="15627" max="15628" width="5.6640625" customWidth="1"/>
    <col min="15873" max="15873" width="7.77734375" customWidth="1"/>
    <col min="15874" max="15874" width="5.6640625" customWidth="1"/>
    <col min="15875" max="15876" width="6.6640625" customWidth="1"/>
    <col min="15877" max="15881" width="5.6640625" customWidth="1"/>
    <col min="15882" max="15882" width="6.109375" customWidth="1"/>
    <col min="15883" max="15884" width="5.6640625" customWidth="1"/>
    <col min="16129" max="16129" width="7.77734375" customWidth="1"/>
    <col min="16130" max="16130" width="5.6640625" customWidth="1"/>
    <col min="16131" max="16132" width="6.6640625" customWidth="1"/>
    <col min="16133" max="16137" width="5.6640625" customWidth="1"/>
    <col min="16138" max="16138" width="6.109375" customWidth="1"/>
    <col min="16139" max="16140" width="5.6640625" customWidth="1"/>
  </cols>
  <sheetData>
    <row r="1" spans="1:20" ht="22.5">
      <c r="A1" s="171" t="s">
        <v>246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20" ht="22.5">
      <c r="A2" s="171" t="s">
        <v>247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20" ht="12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0" ht="14.25" thickBot="1">
      <c r="A4" s="30" t="s">
        <v>139</v>
      </c>
      <c r="B4" s="214"/>
      <c r="C4" s="214"/>
      <c r="D4" s="214"/>
      <c r="E4" s="214"/>
      <c r="F4" s="122"/>
      <c r="G4" s="122"/>
      <c r="H4" s="122"/>
      <c r="I4" s="122"/>
      <c r="J4" s="122"/>
      <c r="K4" s="215" t="s">
        <v>140</v>
      </c>
      <c r="L4" s="215"/>
    </row>
    <row r="5" spans="1:20" ht="18" customHeight="1">
      <c r="A5" s="23" t="s">
        <v>141</v>
      </c>
      <c r="B5" s="7" t="s">
        <v>142</v>
      </c>
      <c r="C5" s="112" t="s">
        <v>143</v>
      </c>
      <c r="D5" s="112" t="s">
        <v>144</v>
      </c>
      <c r="E5" s="112" t="s">
        <v>145</v>
      </c>
      <c r="F5" s="112" t="s">
        <v>146</v>
      </c>
      <c r="G5" s="112" t="s">
        <v>147</v>
      </c>
      <c r="H5" s="112" t="s">
        <v>148</v>
      </c>
      <c r="I5" s="112" t="s">
        <v>149</v>
      </c>
      <c r="J5" s="112" t="s">
        <v>150</v>
      </c>
      <c r="K5" s="7" t="s">
        <v>151</v>
      </c>
      <c r="L5" s="112" t="s">
        <v>152</v>
      </c>
    </row>
    <row r="6" spans="1:20" ht="21">
      <c r="A6" s="111" t="s">
        <v>153</v>
      </c>
      <c r="B6" s="108" t="s">
        <v>154</v>
      </c>
      <c r="C6" s="123" t="s">
        <v>155</v>
      </c>
      <c r="D6" s="123" t="s">
        <v>156</v>
      </c>
      <c r="E6" s="123" t="s">
        <v>157</v>
      </c>
      <c r="F6" s="123" t="s">
        <v>158</v>
      </c>
      <c r="G6" s="123" t="s">
        <v>159</v>
      </c>
      <c r="H6" s="123" t="s">
        <v>160</v>
      </c>
      <c r="I6" s="123" t="s">
        <v>161</v>
      </c>
      <c r="J6" s="124" t="s">
        <v>162</v>
      </c>
      <c r="K6" s="108" t="s">
        <v>163</v>
      </c>
      <c r="L6" s="123" t="s">
        <v>164</v>
      </c>
    </row>
    <row r="7" spans="1:20" ht="21" customHeight="1">
      <c r="A7" s="100">
        <v>2009</v>
      </c>
      <c r="B7" s="86">
        <v>114</v>
      </c>
      <c r="C7" s="87">
        <v>105</v>
      </c>
      <c r="D7" s="87">
        <v>42</v>
      </c>
      <c r="E7" s="125">
        <v>104</v>
      </c>
      <c r="F7" s="125">
        <v>102</v>
      </c>
      <c r="G7" s="125">
        <v>2</v>
      </c>
      <c r="H7" s="125">
        <v>7</v>
      </c>
      <c r="I7" s="125">
        <v>2</v>
      </c>
      <c r="J7" s="125">
        <v>12</v>
      </c>
      <c r="K7" s="125">
        <v>5</v>
      </c>
      <c r="L7" s="125">
        <v>8</v>
      </c>
    </row>
    <row r="8" spans="1:20" ht="21" customHeight="1">
      <c r="A8" s="100">
        <v>2010</v>
      </c>
      <c r="B8" s="86">
        <v>110</v>
      </c>
      <c r="C8" s="87">
        <v>87</v>
      </c>
      <c r="D8" s="87">
        <v>68</v>
      </c>
      <c r="E8" s="87">
        <v>100</v>
      </c>
      <c r="F8" s="87">
        <v>95</v>
      </c>
      <c r="G8" s="87">
        <v>1</v>
      </c>
      <c r="H8" s="87">
        <v>13</v>
      </c>
      <c r="I8" s="87">
        <v>4</v>
      </c>
      <c r="J8" s="87">
        <v>15</v>
      </c>
      <c r="K8" s="87">
        <v>5</v>
      </c>
      <c r="L8" s="87">
        <v>9</v>
      </c>
    </row>
    <row r="9" spans="1:20" ht="21" customHeight="1">
      <c r="A9" s="157">
        <v>2011</v>
      </c>
      <c r="B9" s="87">
        <v>106</v>
      </c>
      <c r="C9" s="87">
        <v>88</v>
      </c>
      <c r="D9" s="87">
        <v>58</v>
      </c>
      <c r="E9" s="87">
        <v>113</v>
      </c>
      <c r="F9" s="87">
        <v>99</v>
      </c>
      <c r="G9" s="87">
        <v>2</v>
      </c>
      <c r="H9" s="87">
        <v>13</v>
      </c>
      <c r="I9" s="87">
        <v>5</v>
      </c>
      <c r="J9" s="87">
        <v>6</v>
      </c>
      <c r="K9" s="159">
        <v>1</v>
      </c>
      <c r="L9" s="87">
        <v>6</v>
      </c>
    </row>
    <row r="10" spans="1:20" ht="21" customHeight="1">
      <c r="A10" s="157">
        <v>2012</v>
      </c>
      <c r="B10" s="87">
        <v>106</v>
      </c>
      <c r="C10" s="87">
        <v>94</v>
      </c>
      <c r="D10" s="87">
        <v>52</v>
      </c>
      <c r="E10" s="87">
        <v>114</v>
      </c>
      <c r="F10" s="87">
        <v>106</v>
      </c>
      <c r="G10" s="87">
        <v>3</v>
      </c>
      <c r="H10" s="87">
        <v>5</v>
      </c>
      <c r="I10" s="87">
        <v>4</v>
      </c>
      <c r="J10" s="87">
        <v>11</v>
      </c>
      <c r="K10" s="159">
        <v>4</v>
      </c>
      <c r="L10" s="87">
        <v>1</v>
      </c>
    </row>
    <row r="11" spans="1:20" ht="21" customHeight="1">
      <c r="A11" s="156">
        <v>2013</v>
      </c>
      <c r="B11" s="88">
        <f>SUM(B13:B36)</f>
        <v>132</v>
      </c>
      <c r="C11" s="88">
        <f t="shared" ref="C11:K11" si="0">SUM(C13:C36)</f>
        <v>96</v>
      </c>
      <c r="D11" s="88">
        <f t="shared" si="0"/>
        <v>46</v>
      </c>
      <c r="E11" s="88">
        <f t="shared" si="0"/>
        <v>91</v>
      </c>
      <c r="F11" s="88">
        <f t="shared" si="0"/>
        <v>86</v>
      </c>
      <c r="G11" s="88">
        <f t="shared" si="0"/>
        <v>4</v>
      </c>
      <c r="H11" s="88">
        <f t="shared" si="0"/>
        <v>8</v>
      </c>
      <c r="I11" s="88">
        <f t="shared" si="0"/>
        <v>2</v>
      </c>
      <c r="J11" s="88">
        <f t="shared" si="0"/>
        <v>6</v>
      </c>
      <c r="K11" s="88">
        <f t="shared" si="0"/>
        <v>4</v>
      </c>
      <c r="L11" s="88">
        <f>SUM(L13:L36)</f>
        <v>1</v>
      </c>
    </row>
    <row r="12" spans="1:20" ht="8.25" customHeight="1">
      <c r="A12" s="156"/>
      <c r="B12" s="88"/>
      <c r="C12" s="88"/>
      <c r="D12" s="88"/>
      <c r="E12" s="89"/>
      <c r="F12" s="89"/>
      <c r="G12" s="89"/>
      <c r="H12" s="89"/>
      <c r="I12" s="89"/>
      <c r="J12" s="89"/>
      <c r="K12" s="89"/>
      <c r="L12" s="89"/>
    </row>
    <row r="13" spans="1:20" ht="16.5" customHeight="1">
      <c r="A13" s="157" t="s">
        <v>165</v>
      </c>
      <c r="B13" s="212">
        <v>18</v>
      </c>
      <c r="C13" s="212">
        <v>7</v>
      </c>
      <c r="D13" s="212">
        <v>1</v>
      </c>
      <c r="E13" s="213">
        <v>5</v>
      </c>
      <c r="F13" s="213">
        <v>2</v>
      </c>
      <c r="G13" s="213">
        <v>2</v>
      </c>
      <c r="H13" s="216" t="s">
        <v>125</v>
      </c>
      <c r="I13" s="217">
        <v>1</v>
      </c>
      <c r="J13" s="216" t="s">
        <v>125</v>
      </c>
      <c r="K13" s="216" t="s">
        <v>125</v>
      </c>
      <c r="L13" s="213">
        <v>1</v>
      </c>
      <c r="M13" s="126"/>
      <c r="N13" s="126"/>
      <c r="O13" s="126"/>
      <c r="P13" s="126"/>
      <c r="Q13" s="127"/>
      <c r="R13" s="127"/>
      <c r="S13" s="128"/>
      <c r="T13" s="128"/>
    </row>
    <row r="14" spans="1:20" ht="16.5" customHeight="1">
      <c r="A14" s="100" t="s">
        <v>166</v>
      </c>
      <c r="B14" s="211"/>
      <c r="C14" s="212"/>
      <c r="D14" s="212"/>
      <c r="E14" s="213"/>
      <c r="F14" s="213"/>
      <c r="G14" s="213"/>
      <c r="H14" s="216">
        <v>0</v>
      </c>
      <c r="I14" s="217"/>
      <c r="J14" s="216">
        <v>0</v>
      </c>
      <c r="K14" s="216">
        <v>0</v>
      </c>
      <c r="L14" s="213"/>
      <c r="M14" s="126"/>
      <c r="N14" s="126"/>
      <c r="O14" s="126"/>
      <c r="P14" s="126"/>
      <c r="Q14" s="127"/>
      <c r="R14" s="127"/>
      <c r="S14" s="128"/>
      <c r="T14" s="128"/>
    </row>
    <row r="15" spans="1:20" ht="16.5" customHeight="1">
      <c r="A15" s="100" t="s">
        <v>167</v>
      </c>
      <c r="B15" s="211">
        <v>8</v>
      </c>
      <c r="C15" s="212">
        <v>10</v>
      </c>
      <c r="D15" s="212">
        <v>3</v>
      </c>
      <c r="E15" s="213">
        <v>7</v>
      </c>
      <c r="F15" s="213">
        <v>7</v>
      </c>
      <c r="G15" s="216" t="s">
        <v>125</v>
      </c>
      <c r="H15" s="216" t="s">
        <v>125</v>
      </c>
      <c r="I15" s="216" t="s">
        <v>125</v>
      </c>
      <c r="J15" s="216" t="s">
        <v>125</v>
      </c>
      <c r="K15" s="216" t="s">
        <v>125</v>
      </c>
      <c r="L15" s="216" t="s">
        <v>125</v>
      </c>
      <c r="M15" s="126"/>
      <c r="N15" s="126"/>
      <c r="O15" s="126"/>
      <c r="P15" s="126"/>
      <c r="Q15" s="127"/>
      <c r="R15" s="127"/>
      <c r="S15" s="128"/>
      <c r="T15" s="128"/>
    </row>
    <row r="16" spans="1:20" ht="16.5" customHeight="1">
      <c r="A16" s="100" t="s">
        <v>168</v>
      </c>
      <c r="B16" s="211"/>
      <c r="C16" s="212"/>
      <c r="D16" s="212"/>
      <c r="E16" s="213"/>
      <c r="F16" s="213"/>
      <c r="G16" s="216">
        <v>0</v>
      </c>
      <c r="H16" s="216">
        <v>0</v>
      </c>
      <c r="I16" s="216">
        <v>0</v>
      </c>
      <c r="J16" s="216">
        <v>0</v>
      </c>
      <c r="K16" s="216">
        <v>0</v>
      </c>
      <c r="L16" s="216">
        <v>0</v>
      </c>
      <c r="M16" s="126"/>
      <c r="N16" s="126"/>
      <c r="O16" s="126"/>
      <c r="P16" s="126"/>
      <c r="Q16" s="127"/>
      <c r="R16" s="127"/>
      <c r="S16" s="128"/>
      <c r="T16" s="128"/>
    </row>
    <row r="17" spans="1:20" ht="16.5" customHeight="1">
      <c r="A17" s="100" t="s">
        <v>169</v>
      </c>
      <c r="B17" s="211">
        <v>11</v>
      </c>
      <c r="C17" s="212">
        <v>11</v>
      </c>
      <c r="D17" s="212">
        <v>8</v>
      </c>
      <c r="E17" s="213">
        <v>1</v>
      </c>
      <c r="F17" s="213">
        <v>8</v>
      </c>
      <c r="G17" s="216" t="s">
        <v>125</v>
      </c>
      <c r="H17" s="216" t="s">
        <v>125</v>
      </c>
      <c r="I17" s="216" t="s">
        <v>125</v>
      </c>
      <c r="J17" s="216" t="s">
        <v>125</v>
      </c>
      <c r="K17" s="213">
        <v>1</v>
      </c>
      <c r="L17" s="216" t="s">
        <v>125</v>
      </c>
      <c r="M17" s="126"/>
      <c r="N17" s="126"/>
      <c r="O17" s="126"/>
      <c r="P17" s="126"/>
      <c r="Q17" s="127"/>
      <c r="R17" s="127"/>
      <c r="S17" s="128"/>
      <c r="T17" s="128"/>
    </row>
    <row r="18" spans="1:20" ht="16.5" customHeight="1">
      <c r="A18" s="100" t="s">
        <v>170</v>
      </c>
      <c r="B18" s="211"/>
      <c r="C18" s="212"/>
      <c r="D18" s="212"/>
      <c r="E18" s="213"/>
      <c r="F18" s="213"/>
      <c r="G18" s="216">
        <v>0</v>
      </c>
      <c r="H18" s="216">
        <v>0</v>
      </c>
      <c r="I18" s="216">
        <v>0</v>
      </c>
      <c r="J18" s="216">
        <v>0</v>
      </c>
      <c r="K18" s="213"/>
      <c r="L18" s="216">
        <v>0</v>
      </c>
      <c r="M18" s="126"/>
      <c r="N18" s="126"/>
      <c r="O18" s="126"/>
      <c r="P18" s="126"/>
      <c r="Q18" s="127"/>
      <c r="R18" s="127"/>
      <c r="S18" s="128"/>
      <c r="T18" s="128"/>
    </row>
    <row r="19" spans="1:20" ht="16.5" customHeight="1">
      <c r="A19" s="100" t="s">
        <v>171</v>
      </c>
      <c r="B19" s="211">
        <v>10</v>
      </c>
      <c r="C19" s="212">
        <v>10</v>
      </c>
      <c r="D19" s="212">
        <v>4</v>
      </c>
      <c r="E19" s="213">
        <v>6</v>
      </c>
      <c r="F19" s="213">
        <v>8</v>
      </c>
      <c r="G19" s="216" t="s">
        <v>125</v>
      </c>
      <c r="H19" s="216" t="s">
        <v>125</v>
      </c>
      <c r="I19" s="216" t="s">
        <v>125</v>
      </c>
      <c r="J19" s="213">
        <v>1</v>
      </c>
      <c r="K19" s="216" t="s">
        <v>125</v>
      </c>
      <c r="L19" s="216" t="s">
        <v>125</v>
      </c>
      <c r="M19" s="126"/>
      <c r="N19" s="126"/>
      <c r="O19" s="126"/>
      <c r="P19" s="126"/>
      <c r="Q19" s="127"/>
      <c r="R19" s="127"/>
      <c r="S19" s="128"/>
      <c r="T19" s="128"/>
    </row>
    <row r="20" spans="1:20" ht="16.5" customHeight="1">
      <c r="A20" s="100" t="s">
        <v>172</v>
      </c>
      <c r="B20" s="211"/>
      <c r="C20" s="212"/>
      <c r="D20" s="212"/>
      <c r="E20" s="213"/>
      <c r="F20" s="213"/>
      <c r="G20" s="216">
        <v>0</v>
      </c>
      <c r="H20" s="216">
        <v>0</v>
      </c>
      <c r="I20" s="216">
        <v>0</v>
      </c>
      <c r="J20" s="213"/>
      <c r="K20" s="216">
        <v>0</v>
      </c>
      <c r="L20" s="216">
        <v>0</v>
      </c>
      <c r="M20" s="126"/>
      <c r="N20" s="126"/>
      <c r="O20" s="126"/>
      <c r="P20" s="126"/>
      <c r="Q20" s="127"/>
      <c r="R20" s="127"/>
      <c r="S20" s="128"/>
      <c r="T20" s="128"/>
    </row>
    <row r="21" spans="1:20" ht="16.5" customHeight="1">
      <c r="A21" s="100" t="s">
        <v>173</v>
      </c>
      <c r="B21" s="211">
        <v>11</v>
      </c>
      <c r="C21" s="212">
        <v>4</v>
      </c>
      <c r="D21" s="212">
        <v>7</v>
      </c>
      <c r="E21" s="213">
        <v>9</v>
      </c>
      <c r="F21" s="213">
        <v>5</v>
      </c>
      <c r="G21" s="216" t="s">
        <v>125</v>
      </c>
      <c r="H21" s="217">
        <v>2</v>
      </c>
      <c r="I21" s="216" t="s">
        <v>125</v>
      </c>
      <c r="J21" s="216" t="s">
        <v>125</v>
      </c>
      <c r="K21" s="216" t="s">
        <v>125</v>
      </c>
      <c r="L21" s="216" t="s">
        <v>125</v>
      </c>
      <c r="M21" s="126"/>
      <c r="N21" s="126"/>
      <c r="O21" s="126"/>
      <c r="P21" s="126"/>
      <c r="Q21" s="127"/>
      <c r="R21" s="127"/>
      <c r="S21" s="128"/>
      <c r="T21" s="128"/>
    </row>
    <row r="22" spans="1:20" ht="16.5" customHeight="1">
      <c r="A22" s="100" t="s">
        <v>174</v>
      </c>
      <c r="B22" s="211"/>
      <c r="C22" s="212"/>
      <c r="D22" s="212"/>
      <c r="E22" s="213"/>
      <c r="F22" s="213"/>
      <c r="G22" s="216">
        <v>0</v>
      </c>
      <c r="H22" s="217"/>
      <c r="I22" s="216">
        <v>0</v>
      </c>
      <c r="J22" s="216">
        <v>0</v>
      </c>
      <c r="K22" s="216">
        <v>0</v>
      </c>
      <c r="L22" s="216">
        <v>0</v>
      </c>
      <c r="M22" s="126"/>
      <c r="N22" s="126"/>
      <c r="O22" s="126"/>
      <c r="P22" s="126"/>
      <c r="Q22" s="127"/>
      <c r="R22" s="127"/>
      <c r="S22" s="128"/>
      <c r="T22" s="128"/>
    </row>
    <row r="23" spans="1:20" ht="16.5" customHeight="1">
      <c r="A23" s="100" t="s">
        <v>175</v>
      </c>
      <c r="B23" s="211">
        <v>4</v>
      </c>
      <c r="C23" s="212">
        <v>6</v>
      </c>
      <c r="D23" s="212">
        <v>4</v>
      </c>
      <c r="E23" s="213">
        <v>16</v>
      </c>
      <c r="F23" s="213">
        <v>9</v>
      </c>
      <c r="G23" s="216" t="s">
        <v>125</v>
      </c>
      <c r="H23" s="217">
        <v>1</v>
      </c>
      <c r="I23" s="216" t="s">
        <v>125</v>
      </c>
      <c r="J23" s="213">
        <v>1</v>
      </c>
      <c r="K23" s="216" t="s">
        <v>125</v>
      </c>
      <c r="L23" s="216" t="s">
        <v>125</v>
      </c>
      <c r="M23" s="126"/>
      <c r="N23" s="126"/>
      <c r="O23" s="126"/>
      <c r="P23" s="126"/>
      <c r="Q23" s="127"/>
      <c r="R23" s="127"/>
      <c r="S23" s="128"/>
      <c r="T23" s="128"/>
    </row>
    <row r="24" spans="1:20" ht="16.5" customHeight="1">
      <c r="A24" s="100" t="s">
        <v>176</v>
      </c>
      <c r="B24" s="211"/>
      <c r="C24" s="212"/>
      <c r="D24" s="212"/>
      <c r="E24" s="213"/>
      <c r="F24" s="213"/>
      <c r="G24" s="216">
        <v>0</v>
      </c>
      <c r="H24" s="217"/>
      <c r="I24" s="216">
        <v>0</v>
      </c>
      <c r="J24" s="213"/>
      <c r="K24" s="216">
        <v>0</v>
      </c>
      <c r="L24" s="216">
        <v>0</v>
      </c>
      <c r="M24" s="126"/>
      <c r="N24" s="126"/>
      <c r="O24" s="126"/>
      <c r="P24" s="126"/>
      <c r="Q24" s="127"/>
      <c r="R24" s="127"/>
      <c r="S24" s="128"/>
      <c r="T24" s="128"/>
    </row>
    <row r="25" spans="1:20" ht="16.5" customHeight="1">
      <c r="A25" s="100" t="s">
        <v>177</v>
      </c>
      <c r="B25" s="211">
        <v>1</v>
      </c>
      <c r="C25" s="212">
        <v>11</v>
      </c>
      <c r="D25" s="212">
        <v>3</v>
      </c>
      <c r="E25" s="213">
        <v>16</v>
      </c>
      <c r="F25" s="213">
        <v>10</v>
      </c>
      <c r="G25" s="216" t="s">
        <v>125</v>
      </c>
      <c r="H25" s="213">
        <v>3</v>
      </c>
      <c r="I25" s="216" t="s">
        <v>125</v>
      </c>
      <c r="J25" s="217">
        <v>2</v>
      </c>
      <c r="K25" s="213">
        <v>1</v>
      </c>
      <c r="L25" s="216" t="s">
        <v>125</v>
      </c>
      <c r="M25" s="126"/>
      <c r="N25" s="126"/>
      <c r="O25" s="126"/>
      <c r="P25" s="126"/>
      <c r="Q25" s="129"/>
      <c r="R25" s="129"/>
      <c r="S25" s="128"/>
      <c r="T25" s="128"/>
    </row>
    <row r="26" spans="1:20" ht="16.5" customHeight="1">
      <c r="A26" s="100" t="s">
        <v>178</v>
      </c>
      <c r="B26" s="211"/>
      <c r="C26" s="212"/>
      <c r="D26" s="212"/>
      <c r="E26" s="213"/>
      <c r="F26" s="213"/>
      <c r="G26" s="216">
        <v>0</v>
      </c>
      <c r="H26" s="213"/>
      <c r="I26" s="216">
        <v>0</v>
      </c>
      <c r="J26" s="217"/>
      <c r="K26" s="213"/>
      <c r="L26" s="216">
        <v>0</v>
      </c>
      <c r="M26" s="128"/>
      <c r="N26" s="128"/>
      <c r="O26" s="128"/>
      <c r="P26" s="128"/>
      <c r="Q26" s="128"/>
      <c r="R26" s="128"/>
      <c r="S26" s="128"/>
      <c r="T26" s="128"/>
    </row>
    <row r="27" spans="1:20" ht="16.5" customHeight="1">
      <c r="A27" s="100" t="s">
        <v>179</v>
      </c>
      <c r="B27" s="211">
        <v>13</v>
      </c>
      <c r="C27" s="212">
        <v>7</v>
      </c>
      <c r="D27" s="212">
        <v>3</v>
      </c>
      <c r="E27" s="213">
        <v>8</v>
      </c>
      <c r="F27" s="213">
        <v>9</v>
      </c>
      <c r="G27" s="216" t="s">
        <v>125</v>
      </c>
      <c r="H27" s="213">
        <v>2</v>
      </c>
      <c r="I27" s="216" t="s">
        <v>125</v>
      </c>
      <c r="J27" s="217">
        <v>2</v>
      </c>
      <c r="K27" s="216" t="s">
        <v>125</v>
      </c>
      <c r="L27" s="216" t="s">
        <v>125</v>
      </c>
    </row>
    <row r="28" spans="1:20" ht="16.5" customHeight="1">
      <c r="A28" s="100" t="s">
        <v>180</v>
      </c>
      <c r="B28" s="211"/>
      <c r="C28" s="212"/>
      <c r="D28" s="212"/>
      <c r="E28" s="213"/>
      <c r="F28" s="213"/>
      <c r="G28" s="216">
        <v>0</v>
      </c>
      <c r="H28" s="213"/>
      <c r="I28" s="216">
        <v>0</v>
      </c>
      <c r="J28" s="217"/>
      <c r="K28" s="216">
        <v>0</v>
      </c>
      <c r="L28" s="216">
        <v>0</v>
      </c>
    </row>
    <row r="29" spans="1:20" ht="16.5" customHeight="1">
      <c r="A29" s="100" t="s">
        <v>181</v>
      </c>
      <c r="B29" s="211">
        <v>7</v>
      </c>
      <c r="C29" s="212">
        <v>10</v>
      </c>
      <c r="D29" s="212">
        <v>3</v>
      </c>
      <c r="E29" s="213">
        <v>10</v>
      </c>
      <c r="F29" s="213">
        <v>7</v>
      </c>
      <c r="G29" s="216" t="s">
        <v>125</v>
      </c>
      <c r="H29" s="216" t="s">
        <v>125</v>
      </c>
      <c r="I29" s="216" t="s">
        <v>125</v>
      </c>
      <c r="J29" s="216" t="s">
        <v>125</v>
      </c>
      <c r="K29" s="216" t="s">
        <v>125</v>
      </c>
      <c r="L29" s="216" t="s">
        <v>125</v>
      </c>
    </row>
    <row r="30" spans="1:20" ht="16.5" customHeight="1">
      <c r="A30" s="100" t="s">
        <v>182</v>
      </c>
      <c r="B30" s="211"/>
      <c r="C30" s="212"/>
      <c r="D30" s="212"/>
      <c r="E30" s="213"/>
      <c r="F30" s="213"/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</row>
    <row r="31" spans="1:20" ht="16.5" customHeight="1">
      <c r="A31" s="100" t="s">
        <v>183</v>
      </c>
      <c r="B31" s="211">
        <v>9</v>
      </c>
      <c r="C31" s="212">
        <v>10</v>
      </c>
      <c r="D31" s="212">
        <v>5</v>
      </c>
      <c r="E31" s="213">
        <v>7</v>
      </c>
      <c r="F31" s="213">
        <v>7</v>
      </c>
      <c r="G31" s="216" t="s">
        <v>125</v>
      </c>
      <c r="H31" s="216" t="s">
        <v>125</v>
      </c>
      <c r="I31" s="216" t="s">
        <v>125</v>
      </c>
      <c r="J31" s="216" t="s">
        <v>125</v>
      </c>
      <c r="K31" s="216" t="s">
        <v>125</v>
      </c>
      <c r="L31" s="216" t="s">
        <v>125</v>
      </c>
    </row>
    <row r="32" spans="1:20" ht="16.5" customHeight="1">
      <c r="A32" s="100" t="s">
        <v>184</v>
      </c>
      <c r="B32" s="211"/>
      <c r="C32" s="212"/>
      <c r="D32" s="212"/>
      <c r="E32" s="213"/>
      <c r="F32" s="213"/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</row>
    <row r="33" spans="1:14" ht="16.5" customHeight="1">
      <c r="A33" s="100" t="s">
        <v>185</v>
      </c>
      <c r="B33" s="211">
        <v>18</v>
      </c>
      <c r="C33" s="212">
        <v>6</v>
      </c>
      <c r="D33" s="212">
        <v>3</v>
      </c>
      <c r="E33" s="213">
        <v>3</v>
      </c>
      <c r="F33" s="221">
        <v>9</v>
      </c>
      <c r="G33" s="216" t="s">
        <v>125</v>
      </c>
      <c r="H33" s="216" t="s">
        <v>125</v>
      </c>
      <c r="I33" s="216" t="s">
        <v>125</v>
      </c>
      <c r="J33" s="216" t="s">
        <v>125</v>
      </c>
      <c r="K33" s="213">
        <v>2</v>
      </c>
      <c r="L33" s="216" t="s">
        <v>125</v>
      </c>
    </row>
    <row r="34" spans="1:14" ht="16.5" customHeight="1">
      <c r="A34" s="100" t="s">
        <v>186</v>
      </c>
      <c r="B34" s="211"/>
      <c r="C34" s="212"/>
      <c r="D34" s="212"/>
      <c r="E34" s="213"/>
      <c r="F34" s="221"/>
      <c r="G34" s="216">
        <v>0</v>
      </c>
      <c r="H34" s="216">
        <v>0</v>
      </c>
      <c r="I34" s="216">
        <v>0</v>
      </c>
      <c r="J34" s="216">
        <v>0</v>
      </c>
      <c r="K34" s="213"/>
      <c r="L34" s="216">
        <v>0</v>
      </c>
    </row>
    <row r="35" spans="1:14" ht="16.5" customHeight="1">
      <c r="A35" s="100" t="s">
        <v>187</v>
      </c>
      <c r="B35" s="211">
        <v>22</v>
      </c>
      <c r="C35" s="212">
        <v>4</v>
      </c>
      <c r="D35" s="212">
        <v>2</v>
      </c>
      <c r="E35" s="217">
        <v>3</v>
      </c>
      <c r="F35" s="213">
        <v>5</v>
      </c>
      <c r="G35" s="213">
        <v>2</v>
      </c>
      <c r="H35" s="216" t="s">
        <v>238</v>
      </c>
      <c r="I35" s="213">
        <v>1</v>
      </c>
      <c r="J35" s="216" t="s">
        <v>238</v>
      </c>
      <c r="K35" s="216" t="s">
        <v>238</v>
      </c>
      <c r="L35" s="216" t="s">
        <v>238</v>
      </c>
    </row>
    <row r="36" spans="1:14" ht="16.5" customHeight="1" thickBot="1">
      <c r="A36" s="39" t="s">
        <v>188</v>
      </c>
      <c r="B36" s="219"/>
      <c r="C36" s="218"/>
      <c r="D36" s="218"/>
      <c r="E36" s="220"/>
      <c r="F36" s="218"/>
      <c r="G36" s="218"/>
      <c r="H36" s="216">
        <v>0</v>
      </c>
      <c r="I36" s="218"/>
      <c r="J36" s="216">
        <v>0</v>
      </c>
      <c r="K36" s="216">
        <v>0</v>
      </c>
      <c r="L36" s="216">
        <v>0</v>
      </c>
    </row>
    <row r="37" spans="1:14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</row>
    <row r="38" spans="1:14" ht="13.5" customHeight="1">
      <c r="A38" s="204" t="s">
        <v>189</v>
      </c>
      <c r="B38" s="204"/>
      <c r="C38" s="204"/>
      <c r="D38" s="106"/>
      <c r="E38" s="38"/>
      <c r="F38" s="203" t="s">
        <v>239</v>
      </c>
      <c r="G38" s="203"/>
      <c r="H38" s="203"/>
      <c r="I38" s="203"/>
      <c r="J38" s="203"/>
      <c r="K38" s="203"/>
      <c r="L38" s="203"/>
    </row>
    <row r="39" spans="1:14" ht="8.25" customHeight="1">
      <c r="A39" s="38"/>
      <c r="B39" s="38"/>
      <c r="C39" s="38"/>
      <c r="D39" s="38"/>
      <c r="E39" s="38"/>
      <c r="F39" s="38"/>
      <c r="G39" s="38"/>
      <c r="H39" s="38"/>
      <c r="I39" s="130"/>
      <c r="J39" s="130"/>
      <c r="K39" s="130"/>
      <c r="L39" s="130"/>
    </row>
    <row r="40" spans="1:14" ht="35.25" customHeight="1">
      <c r="A40" s="204" t="s">
        <v>241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131"/>
      <c r="N40" s="131"/>
    </row>
  </sheetData>
  <mergeCells count="142">
    <mergeCell ref="A38:C38"/>
    <mergeCell ref="J40:L40"/>
    <mergeCell ref="A40:I40"/>
    <mergeCell ref="H33:H34"/>
    <mergeCell ref="I33:I34"/>
    <mergeCell ref="J33:J34"/>
    <mergeCell ref="K33:K34"/>
    <mergeCell ref="L33:L34"/>
    <mergeCell ref="B35:B36"/>
    <mergeCell ref="C35:C36"/>
    <mergeCell ref="D35:D36"/>
    <mergeCell ref="E35:E36"/>
    <mergeCell ref="F35:F36"/>
    <mergeCell ref="B33:B34"/>
    <mergeCell ref="C33:C34"/>
    <mergeCell ref="D33:D34"/>
    <mergeCell ref="E33:E34"/>
    <mergeCell ref="F33:F34"/>
    <mergeCell ref="G33:G34"/>
    <mergeCell ref="A37:H37"/>
    <mergeCell ref="I37:L37"/>
    <mergeCell ref="F38:L38"/>
    <mergeCell ref="G35:G36"/>
    <mergeCell ref="H35:H36"/>
    <mergeCell ref="I35:I36"/>
    <mergeCell ref="G31:G32"/>
    <mergeCell ref="H31:H32"/>
    <mergeCell ref="I31:I32"/>
    <mergeCell ref="J31:J32"/>
    <mergeCell ref="K31:K32"/>
    <mergeCell ref="L31:L32"/>
    <mergeCell ref="J35:J36"/>
    <mergeCell ref="K35:K36"/>
    <mergeCell ref="L35:L36"/>
    <mergeCell ref="H29:H30"/>
    <mergeCell ref="I29:I30"/>
    <mergeCell ref="J29:J30"/>
    <mergeCell ref="K29:K30"/>
    <mergeCell ref="L29:L30"/>
    <mergeCell ref="G29:G30"/>
    <mergeCell ref="B31:B32"/>
    <mergeCell ref="C31:C32"/>
    <mergeCell ref="D31:D32"/>
    <mergeCell ref="E31:E32"/>
    <mergeCell ref="F31:F32"/>
    <mergeCell ref="B29:B30"/>
    <mergeCell ref="C29:C30"/>
    <mergeCell ref="D29:D30"/>
    <mergeCell ref="E29:E30"/>
    <mergeCell ref="F29:F30"/>
    <mergeCell ref="G27:G28"/>
    <mergeCell ref="H27:H28"/>
    <mergeCell ref="I27:I28"/>
    <mergeCell ref="J27:J28"/>
    <mergeCell ref="K27:K28"/>
    <mergeCell ref="L27:L28"/>
    <mergeCell ref="H25:H26"/>
    <mergeCell ref="I25:I26"/>
    <mergeCell ref="J25:J26"/>
    <mergeCell ref="K25:K26"/>
    <mergeCell ref="L25:L26"/>
    <mergeCell ref="G25:G26"/>
    <mergeCell ref="B27:B28"/>
    <mergeCell ref="C27:C28"/>
    <mergeCell ref="D27:D28"/>
    <mergeCell ref="E27:E28"/>
    <mergeCell ref="F27:F28"/>
    <mergeCell ref="B25:B26"/>
    <mergeCell ref="C25:C26"/>
    <mergeCell ref="D25:D26"/>
    <mergeCell ref="E25:E26"/>
    <mergeCell ref="F25:F26"/>
    <mergeCell ref="G23:G24"/>
    <mergeCell ref="H23:H24"/>
    <mergeCell ref="I23:I24"/>
    <mergeCell ref="J23:J24"/>
    <mergeCell ref="K23:K24"/>
    <mergeCell ref="L23:L24"/>
    <mergeCell ref="H21:H22"/>
    <mergeCell ref="I21:I22"/>
    <mergeCell ref="J21:J22"/>
    <mergeCell ref="K21:K22"/>
    <mergeCell ref="L21:L22"/>
    <mergeCell ref="G21:G22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K13:K14"/>
    <mergeCell ref="L13:L14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G19:G20"/>
    <mergeCell ref="H19:H20"/>
    <mergeCell ref="I19:I20"/>
    <mergeCell ref="J19:J20"/>
    <mergeCell ref="K19:K20"/>
    <mergeCell ref="L19:L20"/>
    <mergeCell ref="H17:H18"/>
    <mergeCell ref="I17:I18"/>
    <mergeCell ref="J17:J18"/>
    <mergeCell ref="K17:K18"/>
    <mergeCell ref="L17:L18"/>
    <mergeCell ref="G17:G18"/>
    <mergeCell ref="B15:B16"/>
    <mergeCell ref="C15:C16"/>
    <mergeCell ref="D15:D16"/>
    <mergeCell ref="E15:E16"/>
    <mergeCell ref="F15:F16"/>
    <mergeCell ref="A1:L1"/>
    <mergeCell ref="A2:L2"/>
    <mergeCell ref="B4:E4"/>
    <mergeCell ref="K4:L4"/>
    <mergeCell ref="B13:B14"/>
    <mergeCell ref="C13:C14"/>
    <mergeCell ref="D13:D14"/>
    <mergeCell ref="E13:E14"/>
    <mergeCell ref="F13:F14"/>
    <mergeCell ref="G13:G14"/>
    <mergeCell ref="G15:G16"/>
    <mergeCell ref="H15:H16"/>
    <mergeCell ref="I15:I16"/>
    <mergeCell ref="J15:J16"/>
    <mergeCell ref="K15:K16"/>
    <mergeCell ref="L15:L16"/>
    <mergeCell ref="H13:H14"/>
    <mergeCell ref="I13:I14"/>
    <mergeCell ref="J13:J1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9"/>
  <sheetViews>
    <sheetView zoomScale="95" zoomScaleNormal="9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44" sqref="N44"/>
    </sheetView>
  </sheetViews>
  <sheetFormatPr defaultRowHeight="13.5"/>
  <cols>
    <col min="1" max="1" width="8" customWidth="1"/>
    <col min="2" max="2" width="7" customWidth="1"/>
    <col min="4" max="4" width="9.88671875" bestFit="1" customWidth="1"/>
    <col min="6" max="6" width="7.5546875" customWidth="1"/>
    <col min="7" max="7" width="10.21875" customWidth="1"/>
    <col min="8" max="8" width="6.88671875" customWidth="1"/>
    <col min="9" max="9" width="7.109375" customWidth="1"/>
    <col min="10" max="10" width="7.6640625" customWidth="1"/>
    <col min="12" max="12" width="9.44140625" customWidth="1"/>
    <col min="13" max="13" width="8" customWidth="1"/>
    <col min="14" max="14" width="8.109375" customWidth="1"/>
    <col min="15" max="15" width="9.5546875" customWidth="1"/>
    <col min="16" max="16" width="6.21875" customWidth="1"/>
    <col min="17" max="17" width="7" customWidth="1"/>
    <col min="18" max="18" width="9.33203125" customWidth="1"/>
    <col min="257" max="257" width="8" customWidth="1"/>
    <col min="258" max="258" width="7" customWidth="1"/>
    <col min="260" max="260" width="9.88671875" bestFit="1" customWidth="1"/>
    <col min="262" max="262" width="7.5546875" customWidth="1"/>
    <col min="263" max="263" width="10.21875" customWidth="1"/>
    <col min="264" max="264" width="6.88671875" customWidth="1"/>
    <col min="265" max="265" width="7.109375" customWidth="1"/>
    <col min="266" max="266" width="7.6640625" customWidth="1"/>
    <col min="268" max="268" width="9.44140625" customWidth="1"/>
    <col min="269" max="269" width="8" customWidth="1"/>
    <col min="270" max="270" width="8.109375" customWidth="1"/>
    <col min="271" max="271" width="9.5546875" customWidth="1"/>
    <col min="272" max="272" width="6.21875" customWidth="1"/>
    <col min="273" max="273" width="7" customWidth="1"/>
    <col min="274" max="274" width="9.33203125" customWidth="1"/>
    <col min="513" max="513" width="8" customWidth="1"/>
    <col min="514" max="514" width="7" customWidth="1"/>
    <col min="516" max="516" width="9.88671875" bestFit="1" customWidth="1"/>
    <col min="518" max="518" width="7.5546875" customWidth="1"/>
    <col min="519" max="519" width="10.21875" customWidth="1"/>
    <col min="520" max="520" width="6.88671875" customWidth="1"/>
    <col min="521" max="521" width="7.109375" customWidth="1"/>
    <col min="522" max="522" width="7.6640625" customWidth="1"/>
    <col min="524" max="524" width="9.44140625" customWidth="1"/>
    <col min="525" max="525" width="8" customWidth="1"/>
    <col min="526" max="526" width="8.109375" customWidth="1"/>
    <col min="527" max="527" width="9.5546875" customWidth="1"/>
    <col min="528" max="528" width="6.21875" customWidth="1"/>
    <col min="529" max="529" width="7" customWidth="1"/>
    <col min="530" max="530" width="9.33203125" customWidth="1"/>
    <col min="769" max="769" width="8" customWidth="1"/>
    <col min="770" max="770" width="7" customWidth="1"/>
    <col min="772" max="772" width="9.88671875" bestFit="1" customWidth="1"/>
    <col min="774" max="774" width="7.5546875" customWidth="1"/>
    <col min="775" max="775" width="10.21875" customWidth="1"/>
    <col min="776" max="776" width="6.88671875" customWidth="1"/>
    <col min="777" max="777" width="7.109375" customWidth="1"/>
    <col min="778" max="778" width="7.6640625" customWidth="1"/>
    <col min="780" max="780" width="9.44140625" customWidth="1"/>
    <col min="781" max="781" width="8" customWidth="1"/>
    <col min="782" max="782" width="8.109375" customWidth="1"/>
    <col min="783" max="783" width="9.5546875" customWidth="1"/>
    <col min="784" max="784" width="6.21875" customWidth="1"/>
    <col min="785" max="785" width="7" customWidth="1"/>
    <col min="786" max="786" width="9.33203125" customWidth="1"/>
    <col min="1025" max="1025" width="8" customWidth="1"/>
    <col min="1026" max="1026" width="7" customWidth="1"/>
    <col min="1028" max="1028" width="9.88671875" bestFit="1" customWidth="1"/>
    <col min="1030" max="1030" width="7.5546875" customWidth="1"/>
    <col min="1031" max="1031" width="10.21875" customWidth="1"/>
    <col min="1032" max="1032" width="6.88671875" customWidth="1"/>
    <col min="1033" max="1033" width="7.109375" customWidth="1"/>
    <col min="1034" max="1034" width="7.6640625" customWidth="1"/>
    <col min="1036" max="1036" width="9.44140625" customWidth="1"/>
    <col min="1037" max="1037" width="8" customWidth="1"/>
    <col min="1038" max="1038" width="8.109375" customWidth="1"/>
    <col min="1039" max="1039" width="9.5546875" customWidth="1"/>
    <col min="1040" max="1040" width="6.21875" customWidth="1"/>
    <col min="1041" max="1041" width="7" customWidth="1"/>
    <col min="1042" max="1042" width="9.33203125" customWidth="1"/>
    <col min="1281" max="1281" width="8" customWidth="1"/>
    <col min="1282" max="1282" width="7" customWidth="1"/>
    <col min="1284" max="1284" width="9.88671875" bestFit="1" customWidth="1"/>
    <col min="1286" max="1286" width="7.5546875" customWidth="1"/>
    <col min="1287" max="1287" width="10.21875" customWidth="1"/>
    <col min="1288" max="1288" width="6.88671875" customWidth="1"/>
    <col min="1289" max="1289" width="7.109375" customWidth="1"/>
    <col min="1290" max="1290" width="7.6640625" customWidth="1"/>
    <col min="1292" max="1292" width="9.44140625" customWidth="1"/>
    <col min="1293" max="1293" width="8" customWidth="1"/>
    <col min="1294" max="1294" width="8.109375" customWidth="1"/>
    <col min="1295" max="1295" width="9.5546875" customWidth="1"/>
    <col min="1296" max="1296" width="6.21875" customWidth="1"/>
    <col min="1297" max="1297" width="7" customWidth="1"/>
    <col min="1298" max="1298" width="9.33203125" customWidth="1"/>
    <col min="1537" max="1537" width="8" customWidth="1"/>
    <col min="1538" max="1538" width="7" customWidth="1"/>
    <col min="1540" max="1540" width="9.88671875" bestFit="1" customWidth="1"/>
    <col min="1542" max="1542" width="7.5546875" customWidth="1"/>
    <col min="1543" max="1543" width="10.21875" customWidth="1"/>
    <col min="1544" max="1544" width="6.88671875" customWidth="1"/>
    <col min="1545" max="1545" width="7.109375" customWidth="1"/>
    <col min="1546" max="1546" width="7.6640625" customWidth="1"/>
    <col min="1548" max="1548" width="9.44140625" customWidth="1"/>
    <col min="1549" max="1549" width="8" customWidth="1"/>
    <col min="1550" max="1550" width="8.109375" customWidth="1"/>
    <col min="1551" max="1551" width="9.5546875" customWidth="1"/>
    <col min="1552" max="1552" width="6.21875" customWidth="1"/>
    <col min="1553" max="1553" width="7" customWidth="1"/>
    <col min="1554" max="1554" width="9.33203125" customWidth="1"/>
    <col min="1793" max="1793" width="8" customWidth="1"/>
    <col min="1794" max="1794" width="7" customWidth="1"/>
    <col min="1796" max="1796" width="9.88671875" bestFit="1" customWidth="1"/>
    <col min="1798" max="1798" width="7.5546875" customWidth="1"/>
    <col min="1799" max="1799" width="10.21875" customWidth="1"/>
    <col min="1800" max="1800" width="6.88671875" customWidth="1"/>
    <col min="1801" max="1801" width="7.109375" customWidth="1"/>
    <col min="1802" max="1802" width="7.6640625" customWidth="1"/>
    <col min="1804" max="1804" width="9.44140625" customWidth="1"/>
    <col min="1805" max="1805" width="8" customWidth="1"/>
    <col min="1806" max="1806" width="8.109375" customWidth="1"/>
    <col min="1807" max="1807" width="9.5546875" customWidth="1"/>
    <col min="1808" max="1808" width="6.21875" customWidth="1"/>
    <col min="1809" max="1809" width="7" customWidth="1"/>
    <col min="1810" max="1810" width="9.33203125" customWidth="1"/>
    <col min="2049" max="2049" width="8" customWidth="1"/>
    <col min="2050" max="2050" width="7" customWidth="1"/>
    <col min="2052" max="2052" width="9.88671875" bestFit="1" customWidth="1"/>
    <col min="2054" max="2054" width="7.5546875" customWidth="1"/>
    <col min="2055" max="2055" width="10.21875" customWidth="1"/>
    <col min="2056" max="2056" width="6.88671875" customWidth="1"/>
    <col min="2057" max="2057" width="7.109375" customWidth="1"/>
    <col min="2058" max="2058" width="7.6640625" customWidth="1"/>
    <col min="2060" max="2060" width="9.44140625" customWidth="1"/>
    <col min="2061" max="2061" width="8" customWidth="1"/>
    <col min="2062" max="2062" width="8.109375" customWidth="1"/>
    <col min="2063" max="2063" width="9.5546875" customWidth="1"/>
    <col min="2064" max="2064" width="6.21875" customWidth="1"/>
    <col min="2065" max="2065" width="7" customWidth="1"/>
    <col min="2066" max="2066" width="9.33203125" customWidth="1"/>
    <col min="2305" max="2305" width="8" customWidth="1"/>
    <col min="2306" max="2306" width="7" customWidth="1"/>
    <col min="2308" max="2308" width="9.88671875" bestFit="1" customWidth="1"/>
    <col min="2310" max="2310" width="7.5546875" customWidth="1"/>
    <col min="2311" max="2311" width="10.21875" customWidth="1"/>
    <col min="2312" max="2312" width="6.88671875" customWidth="1"/>
    <col min="2313" max="2313" width="7.109375" customWidth="1"/>
    <col min="2314" max="2314" width="7.6640625" customWidth="1"/>
    <col min="2316" max="2316" width="9.44140625" customWidth="1"/>
    <col min="2317" max="2317" width="8" customWidth="1"/>
    <col min="2318" max="2318" width="8.109375" customWidth="1"/>
    <col min="2319" max="2319" width="9.5546875" customWidth="1"/>
    <col min="2320" max="2320" width="6.21875" customWidth="1"/>
    <col min="2321" max="2321" width="7" customWidth="1"/>
    <col min="2322" max="2322" width="9.33203125" customWidth="1"/>
    <col min="2561" max="2561" width="8" customWidth="1"/>
    <col min="2562" max="2562" width="7" customWidth="1"/>
    <col min="2564" max="2564" width="9.88671875" bestFit="1" customWidth="1"/>
    <col min="2566" max="2566" width="7.5546875" customWidth="1"/>
    <col min="2567" max="2567" width="10.21875" customWidth="1"/>
    <col min="2568" max="2568" width="6.88671875" customWidth="1"/>
    <col min="2569" max="2569" width="7.109375" customWidth="1"/>
    <col min="2570" max="2570" width="7.6640625" customWidth="1"/>
    <col min="2572" max="2572" width="9.44140625" customWidth="1"/>
    <col min="2573" max="2573" width="8" customWidth="1"/>
    <col min="2574" max="2574" width="8.109375" customWidth="1"/>
    <col min="2575" max="2575" width="9.5546875" customWidth="1"/>
    <col min="2576" max="2576" width="6.21875" customWidth="1"/>
    <col min="2577" max="2577" width="7" customWidth="1"/>
    <col min="2578" max="2578" width="9.33203125" customWidth="1"/>
    <col min="2817" max="2817" width="8" customWidth="1"/>
    <col min="2818" max="2818" width="7" customWidth="1"/>
    <col min="2820" max="2820" width="9.88671875" bestFit="1" customWidth="1"/>
    <col min="2822" max="2822" width="7.5546875" customWidth="1"/>
    <col min="2823" max="2823" width="10.21875" customWidth="1"/>
    <col min="2824" max="2824" width="6.88671875" customWidth="1"/>
    <col min="2825" max="2825" width="7.109375" customWidth="1"/>
    <col min="2826" max="2826" width="7.6640625" customWidth="1"/>
    <col min="2828" max="2828" width="9.44140625" customWidth="1"/>
    <col min="2829" max="2829" width="8" customWidth="1"/>
    <col min="2830" max="2830" width="8.109375" customWidth="1"/>
    <col min="2831" max="2831" width="9.5546875" customWidth="1"/>
    <col min="2832" max="2832" width="6.21875" customWidth="1"/>
    <col min="2833" max="2833" width="7" customWidth="1"/>
    <col min="2834" max="2834" width="9.33203125" customWidth="1"/>
    <col min="3073" max="3073" width="8" customWidth="1"/>
    <col min="3074" max="3074" width="7" customWidth="1"/>
    <col min="3076" max="3076" width="9.88671875" bestFit="1" customWidth="1"/>
    <col min="3078" max="3078" width="7.5546875" customWidth="1"/>
    <col min="3079" max="3079" width="10.21875" customWidth="1"/>
    <col min="3080" max="3080" width="6.88671875" customWidth="1"/>
    <col min="3081" max="3081" width="7.109375" customWidth="1"/>
    <col min="3082" max="3082" width="7.6640625" customWidth="1"/>
    <col min="3084" max="3084" width="9.44140625" customWidth="1"/>
    <col min="3085" max="3085" width="8" customWidth="1"/>
    <col min="3086" max="3086" width="8.109375" customWidth="1"/>
    <col min="3087" max="3087" width="9.5546875" customWidth="1"/>
    <col min="3088" max="3088" width="6.21875" customWidth="1"/>
    <col min="3089" max="3089" width="7" customWidth="1"/>
    <col min="3090" max="3090" width="9.33203125" customWidth="1"/>
    <col min="3329" max="3329" width="8" customWidth="1"/>
    <col min="3330" max="3330" width="7" customWidth="1"/>
    <col min="3332" max="3332" width="9.88671875" bestFit="1" customWidth="1"/>
    <col min="3334" max="3334" width="7.5546875" customWidth="1"/>
    <col min="3335" max="3335" width="10.21875" customWidth="1"/>
    <col min="3336" max="3336" width="6.88671875" customWidth="1"/>
    <col min="3337" max="3337" width="7.109375" customWidth="1"/>
    <col min="3338" max="3338" width="7.6640625" customWidth="1"/>
    <col min="3340" max="3340" width="9.44140625" customWidth="1"/>
    <col min="3341" max="3341" width="8" customWidth="1"/>
    <col min="3342" max="3342" width="8.109375" customWidth="1"/>
    <col min="3343" max="3343" width="9.5546875" customWidth="1"/>
    <col min="3344" max="3344" width="6.21875" customWidth="1"/>
    <col min="3345" max="3345" width="7" customWidth="1"/>
    <col min="3346" max="3346" width="9.33203125" customWidth="1"/>
    <col min="3585" max="3585" width="8" customWidth="1"/>
    <col min="3586" max="3586" width="7" customWidth="1"/>
    <col min="3588" max="3588" width="9.88671875" bestFit="1" customWidth="1"/>
    <col min="3590" max="3590" width="7.5546875" customWidth="1"/>
    <col min="3591" max="3591" width="10.21875" customWidth="1"/>
    <col min="3592" max="3592" width="6.88671875" customWidth="1"/>
    <col min="3593" max="3593" width="7.109375" customWidth="1"/>
    <col min="3594" max="3594" width="7.6640625" customWidth="1"/>
    <col min="3596" max="3596" width="9.44140625" customWidth="1"/>
    <col min="3597" max="3597" width="8" customWidth="1"/>
    <col min="3598" max="3598" width="8.109375" customWidth="1"/>
    <col min="3599" max="3599" width="9.5546875" customWidth="1"/>
    <col min="3600" max="3600" width="6.21875" customWidth="1"/>
    <col min="3601" max="3601" width="7" customWidth="1"/>
    <col min="3602" max="3602" width="9.33203125" customWidth="1"/>
    <col min="3841" max="3841" width="8" customWidth="1"/>
    <col min="3842" max="3842" width="7" customWidth="1"/>
    <col min="3844" max="3844" width="9.88671875" bestFit="1" customWidth="1"/>
    <col min="3846" max="3846" width="7.5546875" customWidth="1"/>
    <col min="3847" max="3847" width="10.21875" customWidth="1"/>
    <col min="3848" max="3848" width="6.88671875" customWidth="1"/>
    <col min="3849" max="3849" width="7.109375" customWidth="1"/>
    <col min="3850" max="3850" width="7.6640625" customWidth="1"/>
    <col min="3852" max="3852" width="9.44140625" customWidth="1"/>
    <col min="3853" max="3853" width="8" customWidth="1"/>
    <col min="3854" max="3854" width="8.109375" customWidth="1"/>
    <col min="3855" max="3855" width="9.5546875" customWidth="1"/>
    <col min="3856" max="3856" width="6.21875" customWidth="1"/>
    <col min="3857" max="3857" width="7" customWidth="1"/>
    <col min="3858" max="3858" width="9.33203125" customWidth="1"/>
    <col min="4097" max="4097" width="8" customWidth="1"/>
    <col min="4098" max="4098" width="7" customWidth="1"/>
    <col min="4100" max="4100" width="9.88671875" bestFit="1" customWidth="1"/>
    <col min="4102" max="4102" width="7.5546875" customWidth="1"/>
    <col min="4103" max="4103" width="10.21875" customWidth="1"/>
    <col min="4104" max="4104" width="6.88671875" customWidth="1"/>
    <col min="4105" max="4105" width="7.109375" customWidth="1"/>
    <col min="4106" max="4106" width="7.6640625" customWidth="1"/>
    <col min="4108" max="4108" width="9.44140625" customWidth="1"/>
    <col min="4109" max="4109" width="8" customWidth="1"/>
    <col min="4110" max="4110" width="8.109375" customWidth="1"/>
    <col min="4111" max="4111" width="9.5546875" customWidth="1"/>
    <col min="4112" max="4112" width="6.21875" customWidth="1"/>
    <col min="4113" max="4113" width="7" customWidth="1"/>
    <col min="4114" max="4114" width="9.33203125" customWidth="1"/>
    <col min="4353" max="4353" width="8" customWidth="1"/>
    <col min="4354" max="4354" width="7" customWidth="1"/>
    <col min="4356" max="4356" width="9.88671875" bestFit="1" customWidth="1"/>
    <col min="4358" max="4358" width="7.5546875" customWidth="1"/>
    <col min="4359" max="4359" width="10.21875" customWidth="1"/>
    <col min="4360" max="4360" width="6.88671875" customWidth="1"/>
    <col min="4361" max="4361" width="7.109375" customWidth="1"/>
    <col min="4362" max="4362" width="7.6640625" customWidth="1"/>
    <col min="4364" max="4364" width="9.44140625" customWidth="1"/>
    <col min="4365" max="4365" width="8" customWidth="1"/>
    <col min="4366" max="4366" width="8.109375" customWidth="1"/>
    <col min="4367" max="4367" width="9.5546875" customWidth="1"/>
    <col min="4368" max="4368" width="6.21875" customWidth="1"/>
    <col min="4369" max="4369" width="7" customWidth="1"/>
    <col min="4370" max="4370" width="9.33203125" customWidth="1"/>
    <col min="4609" max="4609" width="8" customWidth="1"/>
    <col min="4610" max="4610" width="7" customWidth="1"/>
    <col min="4612" max="4612" width="9.88671875" bestFit="1" customWidth="1"/>
    <col min="4614" max="4614" width="7.5546875" customWidth="1"/>
    <col min="4615" max="4615" width="10.21875" customWidth="1"/>
    <col min="4616" max="4616" width="6.88671875" customWidth="1"/>
    <col min="4617" max="4617" width="7.109375" customWidth="1"/>
    <col min="4618" max="4618" width="7.6640625" customWidth="1"/>
    <col min="4620" max="4620" width="9.44140625" customWidth="1"/>
    <col min="4621" max="4621" width="8" customWidth="1"/>
    <col min="4622" max="4622" width="8.109375" customWidth="1"/>
    <col min="4623" max="4623" width="9.5546875" customWidth="1"/>
    <col min="4624" max="4624" width="6.21875" customWidth="1"/>
    <col min="4625" max="4625" width="7" customWidth="1"/>
    <col min="4626" max="4626" width="9.33203125" customWidth="1"/>
    <col min="4865" max="4865" width="8" customWidth="1"/>
    <col min="4866" max="4866" width="7" customWidth="1"/>
    <col min="4868" max="4868" width="9.88671875" bestFit="1" customWidth="1"/>
    <col min="4870" max="4870" width="7.5546875" customWidth="1"/>
    <col min="4871" max="4871" width="10.21875" customWidth="1"/>
    <col min="4872" max="4872" width="6.88671875" customWidth="1"/>
    <col min="4873" max="4873" width="7.109375" customWidth="1"/>
    <col min="4874" max="4874" width="7.6640625" customWidth="1"/>
    <col min="4876" max="4876" width="9.44140625" customWidth="1"/>
    <col min="4877" max="4877" width="8" customWidth="1"/>
    <col min="4878" max="4878" width="8.109375" customWidth="1"/>
    <col min="4879" max="4879" width="9.5546875" customWidth="1"/>
    <col min="4880" max="4880" width="6.21875" customWidth="1"/>
    <col min="4881" max="4881" width="7" customWidth="1"/>
    <col min="4882" max="4882" width="9.33203125" customWidth="1"/>
    <col min="5121" max="5121" width="8" customWidth="1"/>
    <col min="5122" max="5122" width="7" customWidth="1"/>
    <col min="5124" max="5124" width="9.88671875" bestFit="1" customWidth="1"/>
    <col min="5126" max="5126" width="7.5546875" customWidth="1"/>
    <col min="5127" max="5127" width="10.21875" customWidth="1"/>
    <col min="5128" max="5128" width="6.88671875" customWidth="1"/>
    <col min="5129" max="5129" width="7.109375" customWidth="1"/>
    <col min="5130" max="5130" width="7.6640625" customWidth="1"/>
    <col min="5132" max="5132" width="9.44140625" customWidth="1"/>
    <col min="5133" max="5133" width="8" customWidth="1"/>
    <col min="5134" max="5134" width="8.109375" customWidth="1"/>
    <col min="5135" max="5135" width="9.5546875" customWidth="1"/>
    <col min="5136" max="5136" width="6.21875" customWidth="1"/>
    <col min="5137" max="5137" width="7" customWidth="1"/>
    <col min="5138" max="5138" width="9.33203125" customWidth="1"/>
    <col min="5377" max="5377" width="8" customWidth="1"/>
    <col min="5378" max="5378" width="7" customWidth="1"/>
    <col min="5380" max="5380" width="9.88671875" bestFit="1" customWidth="1"/>
    <col min="5382" max="5382" width="7.5546875" customWidth="1"/>
    <col min="5383" max="5383" width="10.21875" customWidth="1"/>
    <col min="5384" max="5384" width="6.88671875" customWidth="1"/>
    <col min="5385" max="5385" width="7.109375" customWidth="1"/>
    <col min="5386" max="5386" width="7.6640625" customWidth="1"/>
    <col min="5388" max="5388" width="9.44140625" customWidth="1"/>
    <col min="5389" max="5389" width="8" customWidth="1"/>
    <col min="5390" max="5390" width="8.109375" customWidth="1"/>
    <col min="5391" max="5391" width="9.5546875" customWidth="1"/>
    <col min="5392" max="5392" width="6.21875" customWidth="1"/>
    <col min="5393" max="5393" width="7" customWidth="1"/>
    <col min="5394" max="5394" width="9.33203125" customWidth="1"/>
    <col min="5633" max="5633" width="8" customWidth="1"/>
    <col min="5634" max="5634" width="7" customWidth="1"/>
    <col min="5636" max="5636" width="9.88671875" bestFit="1" customWidth="1"/>
    <col min="5638" max="5638" width="7.5546875" customWidth="1"/>
    <col min="5639" max="5639" width="10.21875" customWidth="1"/>
    <col min="5640" max="5640" width="6.88671875" customWidth="1"/>
    <col min="5641" max="5641" width="7.109375" customWidth="1"/>
    <col min="5642" max="5642" width="7.6640625" customWidth="1"/>
    <col min="5644" max="5644" width="9.44140625" customWidth="1"/>
    <col min="5645" max="5645" width="8" customWidth="1"/>
    <col min="5646" max="5646" width="8.109375" customWidth="1"/>
    <col min="5647" max="5647" width="9.5546875" customWidth="1"/>
    <col min="5648" max="5648" width="6.21875" customWidth="1"/>
    <col min="5649" max="5649" width="7" customWidth="1"/>
    <col min="5650" max="5650" width="9.33203125" customWidth="1"/>
    <col min="5889" max="5889" width="8" customWidth="1"/>
    <col min="5890" max="5890" width="7" customWidth="1"/>
    <col min="5892" max="5892" width="9.88671875" bestFit="1" customWidth="1"/>
    <col min="5894" max="5894" width="7.5546875" customWidth="1"/>
    <col min="5895" max="5895" width="10.21875" customWidth="1"/>
    <col min="5896" max="5896" width="6.88671875" customWidth="1"/>
    <col min="5897" max="5897" width="7.109375" customWidth="1"/>
    <col min="5898" max="5898" width="7.6640625" customWidth="1"/>
    <col min="5900" max="5900" width="9.44140625" customWidth="1"/>
    <col min="5901" max="5901" width="8" customWidth="1"/>
    <col min="5902" max="5902" width="8.109375" customWidth="1"/>
    <col min="5903" max="5903" width="9.5546875" customWidth="1"/>
    <col min="5904" max="5904" width="6.21875" customWidth="1"/>
    <col min="5905" max="5905" width="7" customWidth="1"/>
    <col min="5906" max="5906" width="9.33203125" customWidth="1"/>
    <col min="6145" max="6145" width="8" customWidth="1"/>
    <col min="6146" max="6146" width="7" customWidth="1"/>
    <col min="6148" max="6148" width="9.88671875" bestFit="1" customWidth="1"/>
    <col min="6150" max="6150" width="7.5546875" customWidth="1"/>
    <col min="6151" max="6151" width="10.21875" customWidth="1"/>
    <col min="6152" max="6152" width="6.88671875" customWidth="1"/>
    <col min="6153" max="6153" width="7.109375" customWidth="1"/>
    <col min="6154" max="6154" width="7.6640625" customWidth="1"/>
    <col min="6156" max="6156" width="9.44140625" customWidth="1"/>
    <col min="6157" max="6157" width="8" customWidth="1"/>
    <col min="6158" max="6158" width="8.109375" customWidth="1"/>
    <col min="6159" max="6159" width="9.5546875" customWidth="1"/>
    <col min="6160" max="6160" width="6.21875" customWidth="1"/>
    <col min="6161" max="6161" width="7" customWidth="1"/>
    <col min="6162" max="6162" width="9.33203125" customWidth="1"/>
    <col min="6401" max="6401" width="8" customWidth="1"/>
    <col min="6402" max="6402" width="7" customWidth="1"/>
    <col min="6404" max="6404" width="9.88671875" bestFit="1" customWidth="1"/>
    <col min="6406" max="6406" width="7.5546875" customWidth="1"/>
    <col min="6407" max="6407" width="10.21875" customWidth="1"/>
    <col min="6408" max="6408" width="6.88671875" customWidth="1"/>
    <col min="6409" max="6409" width="7.109375" customWidth="1"/>
    <col min="6410" max="6410" width="7.6640625" customWidth="1"/>
    <col min="6412" max="6412" width="9.44140625" customWidth="1"/>
    <col min="6413" max="6413" width="8" customWidth="1"/>
    <col min="6414" max="6414" width="8.109375" customWidth="1"/>
    <col min="6415" max="6415" width="9.5546875" customWidth="1"/>
    <col min="6416" max="6416" width="6.21875" customWidth="1"/>
    <col min="6417" max="6417" width="7" customWidth="1"/>
    <col min="6418" max="6418" width="9.33203125" customWidth="1"/>
    <col min="6657" max="6657" width="8" customWidth="1"/>
    <col min="6658" max="6658" width="7" customWidth="1"/>
    <col min="6660" max="6660" width="9.88671875" bestFit="1" customWidth="1"/>
    <col min="6662" max="6662" width="7.5546875" customWidth="1"/>
    <col min="6663" max="6663" width="10.21875" customWidth="1"/>
    <col min="6664" max="6664" width="6.88671875" customWidth="1"/>
    <col min="6665" max="6665" width="7.109375" customWidth="1"/>
    <col min="6666" max="6666" width="7.6640625" customWidth="1"/>
    <col min="6668" max="6668" width="9.44140625" customWidth="1"/>
    <col min="6669" max="6669" width="8" customWidth="1"/>
    <col min="6670" max="6670" width="8.109375" customWidth="1"/>
    <col min="6671" max="6671" width="9.5546875" customWidth="1"/>
    <col min="6672" max="6672" width="6.21875" customWidth="1"/>
    <col min="6673" max="6673" width="7" customWidth="1"/>
    <col min="6674" max="6674" width="9.33203125" customWidth="1"/>
    <col min="6913" max="6913" width="8" customWidth="1"/>
    <col min="6914" max="6914" width="7" customWidth="1"/>
    <col min="6916" max="6916" width="9.88671875" bestFit="1" customWidth="1"/>
    <col min="6918" max="6918" width="7.5546875" customWidth="1"/>
    <col min="6919" max="6919" width="10.21875" customWidth="1"/>
    <col min="6920" max="6920" width="6.88671875" customWidth="1"/>
    <col min="6921" max="6921" width="7.109375" customWidth="1"/>
    <col min="6922" max="6922" width="7.6640625" customWidth="1"/>
    <col min="6924" max="6924" width="9.44140625" customWidth="1"/>
    <col min="6925" max="6925" width="8" customWidth="1"/>
    <col min="6926" max="6926" width="8.109375" customWidth="1"/>
    <col min="6927" max="6927" width="9.5546875" customWidth="1"/>
    <col min="6928" max="6928" width="6.21875" customWidth="1"/>
    <col min="6929" max="6929" width="7" customWidth="1"/>
    <col min="6930" max="6930" width="9.33203125" customWidth="1"/>
    <col min="7169" max="7169" width="8" customWidth="1"/>
    <col min="7170" max="7170" width="7" customWidth="1"/>
    <col min="7172" max="7172" width="9.88671875" bestFit="1" customWidth="1"/>
    <col min="7174" max="7174" width="7.5546875" customWidth="1"/>
    <col min="7175" max="7175" width="10.21875" customWidth="1"/>
    <col min="7176" max="7176" width="6.88671875" customWidth="1"/>
    <col min="7177" max="7177" width="7.109375" customWidth="1"/>
    <col min="7178" max="7178" width="7.6640625" customWidth="1"/>
    <col min="7180" max="7180" width="9.44140625" customWidth="1"/>
    <col min="7181" max="7181" width="8" customWidth="1"/>
    <col min="7182" max="7182" width="8.109375" customWidth="1"/>
    <col min="7183" max="7183" width="9.5546875" customWidth="1"/>
    <col min="7184" max="7184" width="6.21875" customWidth="1"/>
    <col min="7185" max="7185" width="7" customWidth="1"/>
    <col min="7186" max="7186" width="9.33203125" customWidth="1"/>
    <col min="7425" max="7425" width="8" customWidth="1"/>
    <col min="7426" max="7426" width="7" customWidth="1"/>
    <col min="7428" max="7428" width="9.88671875" bestFit="1" customWidth="1"/>
    <col min="7430" max="7430" width="7.5546875" customWidth="1"/>
    <col min="7431" max="7431" width="10.21875" customWidth="1"/>
    <col min="7432" max="7432" width="6.88671875" customWidth="1"/>
    <col min="7433" max="7433" width="7.109375" customWidth="1"/>
    <col min="7434" max="7434" width="7.6640625" customWidth="1"/>
    <col min="7436" max="7436" width="9.44140625" customWidth="1"/>
    <col min="7437" max="7437" width="8" customWidth="1"/>
    <col min="7438" max="7438" width="8.109375" customWidth="1"/>
    <col min="7439" max="7439" width="9.5546875" customWidth="1"/>
    <col min="7440" max="7440" width="6.21875" customWidth="1"/>
    <col min="7441" max="7441" width="7" customWidth="1"/>
    <col min="7442" max="7442" width="9.33203125" customWidth="1"/>
    <col min="7681" max="7681" width="8" customWidth="1"/>
    <col min="7682" max="7682" width="7" customWidth="1"/>
    <col min="7684" max="7684" width="9.88671875" bestFit="1" customWidth="1"/>
    <col min="7686" max="7686" width="7.5546875" customWidth="1"/>
    <col min="7687" max="7687" width="10.21875" customWidth="1"/>
    <col min="7688" max="7688" width="6.88671875" customWidth="1"/>
    <col min="7689" max="7689" width="7.109375" customWidth="1"/>
    <col min="7690" max="7690" width="7.6640625" customWidth="1"/>
    <col min="7692" max="7692" width="9.44140625" customWidth="1"/>
    <col min="7693" max="7693" width="8" customWidth="1"/>
    <col min="7694" max="7694" width="8.109375" customWidth="1"/>
    <col min="7695" max="7695" width="9.5546875" customWidth="1"/>
    <col min="7696" max="7696" width="6.21875" customWidth="1"/>
    <col min="7697" max="7697" width="7" customWidth="1"/>
    <col min="7698" max="7698" width="9.33203125" customWidth="1"/>
    <col min="7937" max="7937" width="8" customWidth="1"/>
    <col min="7938" max="7938" width="7" customWidth="1"/>
    <col min="7940" max="7940" width="9.88671875" bestFit="1" customWidth="1"/>
    <col min="7942" max="7942" width="7.5546875" customWidth="1"/>
    <col min="7943" max="7943" width="10.21875" customWidth="1"/>
    <col min="7944" max="7944" width="6.88671875" customWidth="1"/>
    <col min="7945" max="7945" width="7.109375" customWidth="1"/>
    <col min="7946" max="7946" width="7.6640625" customWidth="1"/>
    <col min="7948" max="7948" width="9.44140625" customWidth="1"/>
    <col min="7949" max="7949" width="8" customWidth="1"/>
    <col min="7950" max="7950" width="8.109375" customWidth="1"/>
    <col min="7951" max="7951" width="9.5546875" customWidth="1"/>
    <col min="7952" max="7952" width="6.21875" customWidth="1"/>
    <col min="7953" max="7953" width="7" customWidth="1"/>
    <col min="7954" max="7954" width="9.33203125" customWidth="1"/>
    <col min="8193" max="8193" width="8" customWidth="1"/>
    <col min="8194" max="8194" width="7" customWidth="1"/>
    <col min="8196" max="8196" width="9.88671875" bestFit="1" customWidth="1"/>
    <col min="8198" max="8198" width="7.5546875" customWidth="1"/>
    <col min="8199" max="8199" width="10.21875" customWidth="1"/>
    <col min="8200" max="8200" width="6.88671875" customWidth="1"/>
    <col min="8201" max="8201" width="7.109375" customWidth="1"/>
    <col min="8202" max="8202" width="7.6640625" customWidth="1"/>
    <col min="8204" max="8204" width="9.44140625" customWidth="1"/>
    <col min="8205" max="8205" width="8" customWidth="1"/>
    <col min="8206" max="8206" width="8.109375" customWidth="1"/>
    <col min="8207" max="8207" width="9.5546875" customWidth="1"/>
    <col min="8208" max="8208" width="6.21875" customWidth="1"/>
    <col min="8209" max="8209" width="7" customWidth="1"/>
    <col min="8210" max="8210" width="9.33203125" customWidth="1"/>
    <col min="8449" max="8449" width="8" customWidth="1"/>
    <col min="8450" max="8450" width="7" customWidth="1"/>
    <col min="8452" max="8452" width="9.88671875" bestFit="1" customWidth="1"/>
    <col min="8454" max="8454" width="7.5546875" customWidth="1"/>
    <col min="8455" max="8455" width="10.21875" customWidth="1"/>
    <col min="8456" max="8456" width="6.88671875" customWidth="1"/>
    <col min="8457" max="8457" width="7.109375" customWidth="1"/>
    <col min="8458" max="8458" width="7.6640625" customWidth="1"/>
    <col min="8460" max="8460" width="9.44140625" customWidth="1"/>
    <col min="8461" max="8461" width="8" customWidth="1"/>
    <col min="8462" max="8462" width="8.109375" customWidth="1"/>
    <col min="8463" max="8463" width="9.5546875" customWidth="1"/>
    <col min="8464" max="8464" width="6.21875" customWidth="1"/>
    <col min="8465" max="8465" width="7" customWidth="1"/>
    <col min="8466" max="8466" width="9.33203125" customWidth="1"/>
    <col min="8705" max="8705" width="8" customWidth="1"/>
    <col min="8706" max="8706" width="7" customWidth="1"/>
    <col min="8708" max="8708" width="9.88671875" bestFit="1" customWidth="1"/>
    <col min="8710" max="8710" width="7.5546875" customWidth="1"/>
    <col min="8711" max="8711" width="10.21875" customWidth="1"/>
    <col min="8712" max="8712" width="6.88671875" customWidth="1"/>
    <col min="8713" max="8713" width="7.109375" customWidth="1"/>
    <col min="8714" max="8714" width="7.6640625" customWidth="1"/>
    <col min="8716" max="8716" width="9.44140625" customWidth="1"/>
    <col min="8717" max="8717" width="8" customWidth="1"/>
    <col min="8718" max="8718" width="8.109375" customWidth="1"/>
    <col min="8719" max="8719" width="9.5546875" customWidth="1"/>
    <col min="8720" max="8720" width="6.21875" customWidth="1"/>
    <col min="8721" max="8721" width="7" customWidth="1"/>
    <col min="8722" max="8722" width="9.33203125" customWidth="1"/>
    <col min="8961" max="8961" width="8" customWidth="1"/>
    <col min="8962" max="8962" width="7" customWidth="1"/>
    <col min="8964" max="8964" width="9.88671875" bestFit="1" customWidth="1"/>
    <col min="8966" max="8966" width="7.5546875" customWidth="1"/>
    <col min="8967" max="8967" width="10.21875" customWidth="1"/>
    <col min="8968" max="8968" width="6.88671875" customWidth="1"/>
    <col min="8969" max="8969" width="7.109375" customWidth="1"/>
    <col min="8970" max="8970" width="7.6640625" customWidth="1"/>
    <col min="8972" max="8972" width="9.44140625" customWidth="1"/>
    <col min="8973" max="8973" width="8" customWidth="1"/>
    <col min="8974" max="8974" width="8.109375" customWidth="1"/>
    <col min="8975" max="8975" width="9.5546875" customWidth="1"/>
    <col min="8976" max="8976" width="6.21875" customWidth="1"/>
    <col min="8977" max="8977" width="7" customWidth="1"/>
    <col min="8978" max="8978" width="9.33203125" customWidth="1"/>
    <col min="9217" max="9217" width="8" customWidth="1"/>
    <col min="9218" max="9218" width="7" customWidth="1"/>
    <col min="9220" max="9220" width="9.88671875" bestFit="1" customWidth="1"/>
    <col min="9222" max="9222" width="7.5546875" customWidth="1"/>
    <col min="9223" max="9223" width="10.21875" customWidth="1"/>
    <col min="9224" max="9224" width="6.88671875" customWidth="1"/>
    <col min="9225" max="9225" width="7.109375" customWidth="1"/>
    <col min="9226" max="9226" width="7.6640625" customWidth="1"/>
    <col min="9228" max="9228" width="9.44140625" customWidth="1"/>
    <col min="9229" max="9229" width="8" customWidth="1"/>
    <col min="9230" max="9230" width="8.109375" customWidth="1"/>
    <col min="9231" max="9231" width="9.5546875" customWidth="1"/>
    <col min="9232" max="9232" width="6.21875" customWidth="1"/>
    <col min="9233" max="9233" width="7" customWidth="1"/>
    <col min="9234" max="9234" width="9.33203125" customWidth="1"/>
    <col min="9473" max="9473" width="8" customWidth="1"/>
    <col min="9474" max="9474" width="7" customWidth="1"/>
    <col min="9476" max="9476" width="9.88671875" bestFit="1" customWidth="1"/>
    <col min="9478" max="9478" width="7.5546875" customWidth="1"/>
    <col min="9479" max="9479" width="10.21875" customWidth="1"/>
    <col min="9480" max="9480" width="6.88671875" customWidth="1"/>
    <col min="9481" max="9481" width="7.109375" customWidth="1"/>
    <col min="9482" max="9482" width="7.6640625" customWidth="1"/>
    <col min="9484" max="9484" width="9.44140625" customWidth="1"/>
    <col min="9485" max="9485" width="8" customWidth="1"/>
    <col min="9486" max="9486" width="8.109375" customWidth="1"/>
    <col min="9487" max="9487" width="9.5546875" customWidth="1"/>
    <col min="9488" max="9488" width="6.21875" customWidth="1"/>
    <col min="9489" max="9489" width="7" customWidth="1"/>
    <col min="9490" max="9490" width="9.33203125" customWidth="1"/>
    <col min="9729" max="9729" width="8" customWidth="1"/>
    <col min="9730" max="9730" width="7" customWidth="1"/>
    <col min="9732" max="9732" width="9.88671875" bestFit="1" customWidth="1"/>
    <col min="9734" max="9734" width="7.5546875" customWidth="1"/>
    <col min="9735" max="9735" width="10.21875" customWidth="1"/>
    <col min="9736" max="9736" width="6.88671875" customWidth="1"/>
    <col min="9737" max="9737" width="7.109375" customWidth="1"/>
    <col min="9738" max="9738" width="7.6640625" customWidth="1"/>
    <col min="9740" max="9740" width="9.44140625" customWidth="1"/>
    <col min="9741" max="9741" width="8" customWidth="1"/>
    <col min="9742" max="9742" width="8.109375" customWidth="1"/>
    <col min="9743" max="9743" width="9.5546875" customWidth="1"/>
    <col min="9744" max="9744" width="6.21875" customWidth="1"/>
    <col min="9745" max="9745" width="7" customWidth="1"/>
    <col min="9746" max="9746" width="9.33203125" customWidth="1"/>
    <col min="9985" max="9985" width="8" customWidth="1"/>
    <col min="9986" max="9986" width="7" customWidth="1"/>
    <col min="9988" max="9988" width="9.88671875" bestFit="1" customWidth="1"/>
    <col min="9990" max="9990" width="7.5546875" customWidth="1"/>
    <col min="9991" max="9991" width="10.21875" customWidth="1"/>
    <col min="9992" max="9992" width="6.88671875" customWidth="1"/>
    <col min="9993" max="9993" width="7.109375" customWidth="1"/>
    <col min="9994" max="9994" width="7.6640625" customWidth="1"/>
    <col min="9996" max="9996" width="9.44140625" customWidth="1"/>
    <col min="9997" max="9997" width="8" customWidth="1"/>
    <col min="9998" max="9998" width="8.109375" customWidth="1"/>
    <col min="9999" max="9999" width="9.5546875" customWidth="1"/>
    <col min="10000" max="10000" width="6.21875" customWidth="1"/>
    <col min="10001" max="10001" width="7" customWidth="1"/>
    <col min="10002" max="10002" width="9.33203125" customWidth="1"/>
    <col min="10241" max="10241" width="8" customWidth="1"/>
    <col min="10242" max="10242" width="7" customWidth="1"/>
    <col min="10244" max="10244" width="9.88671875" bestFit="1" customWidth="1"/>
    <col min="10246" max="10246" width="7.5546875" customWidth="1"/>
    <col min="10247" max="10247" width="10.21875" customWidth="1"/>
    <col min="10248" max="10248" width="6.88671875" customWidth="1"/>
    <col min="10249" max="10249" width="7.109375" customWidth="1"/>
    <col min="10250" max="10250" width="7.6640625" customWidth="1"/>
    <col min="10252" max="10252" width="9.44140625" customWidth="1"/>
    <col min="10253" max="10253" width="8" customWidth="1"/>
    <col min="10254" max="10254" width="8.109375" customWidth="1"/>
    <col min="10255" max="10255" width="9.5546875" customWidth="1"/>
    <col min="10256" max="10256" width="6.21875" customWidth="1"/>
    <col min="10257" max="10257" width="7" customWidth="1"/>
    <col min="10258" max="10258" width="9.33203125" customWidth="1"/>
    <col min="10497" max="10497" width="8" customWidth="1"/>
    <col min="10498" max="10498" width="7" customWidth="1"/>
    <col min="10500" max="10500" width="9.88671875" bestFit="1" customWidth="1"/>
    <col min="10502" max="10502" width="7.5546875" customWidth="1"/>
    <col min="10503" max="10503" width="10.21875" customWidth="1"/>
    <col min="10504" max="10504" width="6.88671875" customWidth="1"/>
    <col min="10505" max="10505" width="7.109375" customWidth="1"/>
    <col min="10506" max="10506" width="7.6640625" customWidth="1"/>
    <col min="10508" max="10508" width="9.44140625" customWidth="1"/>
    <col min="10509" max="10509" width="8" customWidth="1"/>
    <col min="10510" max="10510" width="8.109375" customWidth="1"/>
    <col min="10511" max="10511" width="9.5546875" customWidth="1"/>
    <col min="10512" max="10512" width="6.21875" customWidth="1"/>
    <col min="10513" max="10513" width="7" customWidth="1"/>
    <col min="10514" max="10514" width="9.33203125" customWidth="1"/>
    <col min="10753" max="10753" width="8" customWidth="1"/>
    <col min="10754" max="10754" width="7" customWidth="1"/>
    <col min="10756" max="10756" width="9.88671875" bestFit="1" customWidth="1"/>
    <col min="10758" max="10758" width="7.5546875" customWidth="1"/>
    <col min="10759" max="10759" width="10.21875" customWidth="1"/>
    <col min="10760" max="10760" width="6.88671875" customWidth="1"/>
    <col min="10761" max="10761" width="7.109375" customWidth="1"/>
    <col min="10762" max="10762" width="7.6640625" customWidth="1"/>
    <col min="10764" max="10764" width="9.44140625" customWidth="1"/>
    <col min="10765" max="10765" width="8" customWidth="1"/>
    <col min="10766" max="10766" width="8.109375" customWidth="1"/>
    <col min="10767" max="10767" width="9.5546875" customWidth="1"/>
    <col min="10768" max="10768" width="6.21875" customWidth="1"/>
    <col min="10769" max="10769" width="7" customWidth="1"/>
    <col min="10770" max="10770" width="9.33203125" customWidth="1"/>
    <col min="11009" max="11009" width="8" customWidth="1"/>
    <col min="11010" max="11010" width="7" customWidth="1"/>
    <col min="11012" max="11012" width="9.88671875" bestFit="1" customWidth="1"/>
    <col min="11014" max="11014" width="7.5546875" customWidth="1"/>
    <col min="11015" max="11015" width="10.21875" customWidth="1"/>
    <col min="11016" max="11016" width="6.88671875" customWidth="1"/>
    <col min="11017" max="11017" width="7.109375" customWidth="1"/>
    <col min="11018" max="11018" width="7.6640625" customWidth="1"/>
    <col min="11020" max="11020" width="9.44140625" customWidth="1"/>
    <col min="11021" max="11021" width="8" customWidth="1"/>
    <col min="11022" max="11022" width="8.109375" customWidth="1"/>
    <col min="11023" max="11023" width="9.5546875" customWidth="1"/>
    <col min="11024" max="11024" width="6.21875" customWidth="1"/>
    <col min="11025" max="11025" width="7" customWidth="1"/>
    <col min="11026" max="11026" width="9.33203125" customWidth="1"/>
    <col min="11265" max="11265" width="8" customWidth="1"/>
    <col min="11266" max="11266" width="7" customWidth="1"/>
    <col min="11268" max="11268" width="9.88671875" bestFit="1" customWidth="1"/>
    <col min="11270" max="11270" width="7.5546875" customWidth="1"/>
    <col min="11271" max="11271" width="10.21875" customWidth="1"/>
    <col min="11272" max="11272" width="6.88671875" customWidth="1"/>
    <col min="11273" max="11273" width="7.109375" customWidth="1"/>
    <col min="11274" max="11274" width="7.6640625" customWidth="1"/>
    <col min="11276" max="11276" width="9.44140625" customWidth="1"/>
    <col min="11277" max="11277" width="8" customWidth="1"/>
    <col min="11278" max="11278" width="8.109375" customWidth="1"/>
    <col min="11279" max="11279" width="9.5546875" customWidth="1"/>
    <col min="11280" max="11280" width="6.21875" customWidth="1"/>
    <col min="11281" max="11281" width="7" customWidth="1"/>
    <col min="11282" max="11282" width="9.33203125" customWidth="1"/>
    <col min="11521" max="11521" width="8" customWidth="1"/>
    <col min="11522" max="11522" width="7" customWidth="1"/>
    <col min="11524" max="11524" width="9.88671875" bestFit="1" customWidth="1"/>
    <col min="11526" max="11526" width="7.5546875" customWidth="1"/>
    <col min="11527" max="11527" width="10.21875" customWidth="1"/>
    <col min="11528" max="11528" width="6.88671875" customWidth="1"/>
    <col min="11529" max="11529" width="7.109375" customWidth="1"/>
    <col min="11530" max="11530" width="7.6640625" customWidth="1"/>
    <col min="11532" max="11532" width="9.44140625" customWidth="1"/>
    <col min="11533" max="11533" width="8" customWidth="1"/>
    <col min="11534" max="11534" width="8.109375" customWidth="1"/>
    <col min="11535" max="11535" width="9.5546875" customWidth="1"/>
    <col min="11536" max="11536" width="6.21875" customWidth="1"/>
    <col min="11537" max="11537" width="7" customWidth="1"/>
    <col min="11538" max="11538" width="9.33203125" customWidth="1"/>
    <col min="11777" max="11777" width="8" customWidth="1"/>
    <col min="11778" max="11778" width="7" customWidth="1"/>
    <col min="11780" max="11780" width="9.88671875" bestFit="1" customWidth="1"/>
    <col min="11782" max="11782" width="7.5546875" customWidth="1"/>
    <col min="11783" max="11783" width="10.21875" customWidth="1"/>
    <col min="11784" max="11784" width="6.88671875" customWidth="1"/>
    <col min="11785" max="11785" width="7.109375" customWidth="1"/>
    <col min="11786" max="11786" width="7.6640625" customWidth="1"/>
    <col min="11788" max="11788" width="9.44140625" customWidth="1"/>
    <col min="11789" max="11789" width="8" customWidth="1"/>
    <col min="11790" max="11790" width="8.109375" customWidth="1"/>
    <col min="11791" max="11791" width="9.5546875" customWidth="1"/>
    <col min="11792" max="11792" width="6.21875" customWidth="1"/>
    <col min="11793" max="11793" width="7" customWidth="1"/>
    <col min="11794" max="11794" width="9.33203125" customWidth="1"/>
    <col min="12033" max="12033" width="8" customWidth="1"/>
    <col min="12034" max="12034" width="7" customWidth="1"/>
    <col min="12036" max="12036" width="9.88671875" bestFit="1" customWidth="1"/>
    <col min="12038" max="12038" width="7.5546875" customWidth="1"/>
    <col min="12039" max="12039" width="10.21875" customWidth="1"/>
    <col min="12040" max="12040" width="6.88671875" customWidth="1"/>
    <col min="12041" max="12041" width="7.109375" customWidth="1"/>
    <col min="12042" max="12042" width="7.6640625" customWidth="1"/>
    <col min="12044" max="12044" width="9.44140625" customWidth="1"/>
    <col min="12045" max="12045" width="8" customWidth="1"/>
    <col min="12046" max="12046" width="8.109375" customWidth="1"/>
    <col min="12047" max="12047" width="9.5546875" customWidth="1"/>
    <col min="12048" max="12048" width="6.21875" customWidth="1"/>
    <col min="12049" max="12049" width="7" customWidth="1"/>
    <col min="12050" max="12050" width="9.33203125" customWidth="1"/>
    <col min="12289" max="12289" width="8" customWidth="1"/>
    <col min="12290" max="12290" width="7" customWidth="1"/>
    <col min="12292" max="12292" width="9.88671875" bestFit="1" customWidth="1"/>
    <col min="12294" max="12294" width="7.5546875" customWidth="1"/>
    <col min="12295" max="12295" width="10.21875" customWidth="1"/>
    <col min="12296" max="12296" width="6.88671875" customWidth="1"/>
    <col min="12297" max="12297" width="7.109375" customWidth="1"/>
    <col min="12298" max="12298" width="7.6640625" customWidth="1"/>
    <col min="12300" max="12300" width="9.44140625" customWidth="1"/>
    <col min="12301" max="12301" width="8" customWidth="1"/>
    <col min="12302" max="12302" width="8.109375" customWidth="1"/>
    <col min="12303" max="12303" width="9.5546875" customWidth="1"/>
    <col min="12304" max="12304" width="6.21875" customWidth="1"/>
    <col min="12305" max="12305" width="7" customWidth="1"/>
    <col min="12306" max="12306" width="9.33203125" customWidth="1"/>
    <col min="12545" max="12545" width="8" customWidth="1"/>
    <col min="12546" max="12546" width="7" customWidth="1"/>
    <col min="12548" max="12548" width="9.88671875" bestFit="1" customWidth="1"/>
    <col min="12550" max="12550" width="7.5546875" customWidth="1"/>
    <col min="12551" max="12551" width="10.21875" customWidth="1"/>
    <col min="12552" max="12552" width="6.88671875" customWidth="1"/>
    <col min="12553" max="12553" width="7.109375" customWidth="1"/>
    <col min="12554" max="12554" width="7.6640625" customWidth="1"/>
    <col min="12556" max="12556" width="9.44140625" customWidth="1"/>
    <col min="12557" max="12557" width="8" customWidth="1"/>
    <col min="12558" max="12558" width="8.109375" customWidth="1"/>
    <col min="12559" max="12559" width="9.5546875" customWidth="1"/>
    <col min="12560" max="12560" width="6.21875" customWidth="1"/>
    <col min="12561" max="12561" width="7" customWidth="1"/>
    <col min="12562" max="12562" width="9.33203125" customWidth="1"/>
    <col min="12801" max="12801" width="8" customWidth="1"/>
    <col min="12802" max="12802" width="7" customWidth="1"/>
    <col min="12804" max="12804" width="9.88671875" bestFit="1" customWidth="1"/>
    <col min="12806" max="12806" width="7.5546875" customWidth="1"/>
    <col min="12807" max="12807" width="10.21875" customWidth="1"/>
    <col min="12808" max="12808" width="6.88671875" customWidth="1"/>
    <col min="12809" max="12809" width="7.109375" customWidth="1"/>
    <col min="12810" max="12810" width="7.6640625" customWidth="1"/>
    <col min="12812" max="12812" width="9.44140625" customWidth="1"/>
    <col min="12813" max="12813" width="8" customWidth="1"/>
    <col min="12814" max="12814" width="8.109375" customWidth="1"/>
    <col min="12815" max="12815" width="9.5546875" customWidth="1"/>
    <col min="12816" max="12816" width="6.21875" customWidth="1"/>
    <col min="12817" max="12817" width="7" customWidth="1"/>
    <col min="12818" max="12818" width="9.33203125" customWidth="1"/>
    <col min="13057" max="13057" width="8" customWidth="1"/>
    <col min="13058" max="13058" width="7" customWidth="1"/>
    <col min="13060" max="13060" width="9.88671875" bestFit="1" customWidth="1"/>
    <col min="13062" max="13062" width="7.5546875" customWidth="1"/>
    <col min="13063" max="13063" width="10.21875" customWidth="1"/>
    <col min="13064" max="13064" width="6.88671875" customWidth="1"/>
    <col min="13065" max="13065" width="7.109375" customWidth="1"/>
    <col min="13066" max="13066" width="7.6640625" customWidth="1"/>
    <col min="13068" max="13068" width="9.44140625" customWidth="1"/>
    <col min="13069" max="13069" width="8" customWidth="1"/>
    <col min="13070" max="13070" width="8.109375" customWidth="1"/>
    <col min="13071" max="13071" width="9.5546875" customWidth="1"/>
    <col min="13072" max="13072" width="6.21875" customWidth="1"/>
    <col min="13073" max="13073" width="7" customWidth="1"/>
    <col min="13074" max="13074" width="9.33203125" customWidth="1"/>
    <col min="13313" max="13313" width="8" customWidth="1"/>
    <col min="13314" max="13314" width="7" customWidth="1"/>
    <col min="13316" max="13316" width="9.88671875" bestFit="1" customWidth="1"/>
    <col min="13318" max="13318" width="7.5546875" customWidth="1"/>
    <col min="13319" max="13319" width="10.21875" customWidth="1"/>
    <col min="13320" max="13320" width="6.88671875" customWidth="1"/>
    <col min="13321" max="13321" width="7.109375" customWidth="1"/>
    <col min="13322" max="13322" width="7.6640625" customWidth="1"/>
    <col min="13324" max="13324" width="9.44140625" customWidth="1"/>
    <col min="13325" max="13325" width="8" customWidth="1"/>
    <col min="13326" max="13326" width="8.109375" customWidth="1"/>
    <col min="13327" max="13327" width="9.5546875" customWidth="1"/>
    <col min="13328" max="13328" width="6.21875" customWidth="1"/>
    <col min="13329" max="13329" width="7" customWidth="1"/>
    <col min="13330" max="13330" width="9.33203125" customWidth="1"/>
    <col min="13569" max="13569" width="8" customWidth="1"/>
    <col min="13570" max="13570" width="7" customWidth="1"/>
    <col min="13572" max="13572" width="9.88671875" bestFit="1" customWidth="1"/>
    <col min="13574" max="13574" width="7.5546875" customWidth="1"/>
    <col min="13575" max="13575" width="10.21875" customWidth="1"/>
    <col min="13576" max="13576" width="6.88671875" customWidth="1"/>
    <col min="13577" max="13577" width="7.109375" customWidth="1"/>
    <col min="13578" max="13578" width="7.6640625" customWidth="1"/>
    <col min="13580" max="13580" width="9.44140625" customWidth="1"/>
    <col min="13581" max="13581" width="8" customWidth="1"/>
    <col min="13582" max="13582" width="8.109375" customWidth="1"/>
    <col min="13583" max="13583" width="9.5546875" customWidth="1"/>
    <col min="13584" max="13584" width="6.21875" customWidth="1"/>
    <col min="13585" max="13585" width="7" customWidth="1"/>
    <col min="13586" max="13586" width="9.33203125" customWidth="1"/>
    <col min="13825" max="13825" width="8" customWidth="1"/>
    <col min="13826" max="13826" width="7" customWidth="1"/>
    <col min="13828" max="13828" width="9.88671875" bestFit="1" customWidth="1"/>
    <col min="13830" max="13830" width="7.5546875" customWidth="1"/>
    <col min="13831" max="13831" width="10.21875" customWidth="1"/>
    <col min="13832" max="13832" width="6.88671875" customWidth="1"/>
    <col min="13833" max="13833" width="7.109375" customWidth="1"/>
    <col min="13834" max="13834" width="7.6640625" customWidth="1"/>
    <col min="13836" max="13836" width="9.44140625" customWidth="1"/>
    <col min="13837" max="13837" width="8" customWidth="1"/>
    <col min="13838" max="13838" width="8.109375" customWidth="1"/>
    <col min="13839" max="13839" width="9.5546875" customWidth="1"/>
    <col min="13840" max="13840" width="6.21875" customWidth="1"/>
    <col min="13841" max="13841" width="7" customWidth="1"/>
    <col min="13842" max="13842" width="9.33203125" customWidth="1"/>
    <col min="14081" max="14081" width="8" customWidth="1"/>
    <col min="14082" max="14082" width="7" customWidth="1"/>
    <col min="14084" max="14084" width="9.88671875" bestFit="1" customWidth="1"/>
    <col min="14086" max="14086" width="7.5546875" customWidth="1"/>
    <col min="14087" max="14087" width="10.21875" customWidth="1"/>
    <col min="14088" max="14088" width="6.88671875" customWidth="1"/>
    <col min="14089" max="14089" width="7.109375" customWidth="1"/>
    <col min="14090" max="14090" width="7.6640625" customWidth="1"/>
    <col min="14092" max="14092" width="9.44140625" customWidth="1"/>
    <col min="14093" max="14093" width="8" customWidth="1"/>
    <col min="14094" max="14094" width="8.109375" customWidth="1"/>
    <col min="14095" max="14095" width="9.5546875" customWidth="1"/>
    <col min="14096" max="14096" width="6.21875" customWidth="1"/>
    <col min="14097" max="14097" width="7" customWidth="1"/>
    <col min="14098" max="14098" width="9.33203125" customWidth="1"/>
    <col min="14337" max="14337" width="8" customWidth="1"/>
    <col min="14338" max="14338" width="7" customWidth="1"/>
    <col min="14340" max="14340" width="9.88671875" bestFit="1" customWidth="1"/>
    <col min="14342" max="14342" width="7.5546875" customWidth="1"/>
    <col min="14343" max="14343" width="10.21875" customWidth="1"/>
    <col min="14344" max="14344" width="6.88671875" customWidth="1"/>
    <col min="14345" max="14345" width="7.109375" customWidth="1"/>
    <col min="14346" max="14346" width="7.6640625" customWidth="1"/>
    <col min="14348" max="14348" width="9.44140625" customWidth="1"/>
    <col min="14349" max="14349" width="8" customWidth="1"/>
    <col min="14350" max="14350" width="8.109375" customWidth="1"/>
    <col min="14351" max="14351" width="9.5546875" customWidth="1"/>
    <col min="14352" max="14352" width="6.21875" customWidth="1"/>
    <col min="14353" max="14353" width="7" customWidth="1"/>
    <col min="14354" max="14354" width="9.33203125" customWidth="1"/>
    <col min="14593" max="14593" width="8" customWidth="1"/>
    <col min="14594" max="14594" width="7" customWidth="1"/>
    <col min="14596" max="14596" width="9.88671875" bestFit="1" customWidth="1"/>
    <col min="14598" max="14598" width="7.5546875" customWidth="1"/>
    <col min="14599" max="14599" width="10.21875" customWidth="1"/>
    <col min="14600" max="14600" width="6.88671875" customWidth="1"/>
    <col min="14601" max="14601" width="7.109375" customWidth="1"/>
    <col min="14602" max="14602" width="7.6640625" customWidth="1"/>
    <col min="14604" max="14604" width="9.44140625" customWidth="1"/>
    <col min="14605" max="14605" width="8" customWidth="1"/>
    <col min="14606" max="14606" width="8.109375" customWidth="1"/>
    <col min="14607" max="14607" width="9.5546875" customWidth="1"/>
    <col min="14608" max="14608" width="6.21875" customWidth="1"/>
    <col min="14609" max="14609" width="7" customWidth="1"/>
    <col min="14610" max="14610" width="9.33203125" customWidth="1"/>
    <col min="14849" max="14849" width="8" customWidth="1"/>
    <col min="14850" max="14850" width="7" customWidth="1"/>
    <col min="14852" max="14852" width="9.88671875" bestFit="1" customWidth="1"/>
    <col min="14854" max="14854" width="7.5546875" customWidth="1"/>
    <col min="14855" max="14855" width="10.21875" customWidth="1"/>
    <col min="14856" max="14856" width="6.88671875" customWidth="1"/>
    <col min="14857" max="14857" width="7.109375" customWidth="1"/>
    <col min="14858" max="14858" width="7.6640625" customWidth="1"/>
    <col min="14860" max="14860" width="9.44140625" customWidth="1"/>
    <col min="14861" max="14861" width="8" customWidth="1"/>
    <col min="14862" max="14862" width="8.109375" customWidth="1"/>
    <col min="14863" max="14863" width="9.5546875" customWidth="1"/>
    <col min="14864" max="14864" width="6.21875" customWidth="1"/>
    <col min="14865" max="14865" width="7" customWidth="1"/>
    <col min="14866" max="14866" width="9.33203125" customWidth="1"/>
    <col min="15105" max="15105" width="8" customWidth="1"/>
    <col min="15106" max="15106" width="7" customWidth="1"/>
    <col min="15108" max="15108" width="9.88671875" bestFit="1" customWidth="1"/>
    <col min="15110" max="15110" width="7.5546875" customWidth="1"/>
    <col min="15111" max="15111" width="10.21875" customWidth="1"/>
    <col min="15112" max="15112" width="6.88671875" customWidth="1"/>
    <col min="15113" max="15113" width="7.109375" customWidth="1"/>
    <col min="15114" max="15114" width="7.6640625" customWidth="1"/>
    <col min="15116" max="15116" width="9.44140625" customWidth="1"/>
    <col min="15117" max="15117" width="8" customWidth="1"/>
    <col min="15118" max="15118" width="8.109375" customWidth="1"/>
    <col min="15119" max="15119" width="9.5546875" customWidth="1"/>
    <col min="15120" max="15120" width="6.21875" customWidth="1"/>
    <col min="15121" max="15121" width="7" customWidth="1"/>
    <col min="15122" max="15122" width="9.33203125" customWidth="1"/>
    <col min="15361" max="15361" width="8" customWidth="1"/>
    <col min="15362" max="15362" width="7" customWidth="1"/>
    <col min="15364" max="15364" width="9.88671875" bestFit="1" customWidth="1"/>
    <col min="15366" max="15366" width="7.5546875" customWidth="1"/>
    <col min="15367" max="15367" width="10.21875" customWidth="1"/>
    <col min="15368" max="15368" width="6.88671875" customWidth="1"/>
    <col min="15369" max="15369" width="7.109375" customWidth="1"/>
    <col min="15370" max="15370" width="7.6640625" customWidth="1"/>
    <col min="15372" max="15372" width="9.44140625" customWidth="1"/>
    <col min="15373" max="15373" width="8" customWidth="1"/>
    <col min="15374" max="15374" width="8.109375" customWidth="1"/>
    <col min="15375" max="15375" width="9.5546875" customWidth="1"/>
    <col min="15376" max="15376" width="6.21875" customWidth="1"/>
    <col min="15377" max="15377" width="7" customWidth="1"/>
    <col min="15378" max="15378" width="9.33203125" customWidth="1"/>
    <col min="15617" max="15617" width="8" customWidth="1"/>
    <col min="15618" max="15618" width="7" customWidth="1"/>
    <col min="15620" max="15620" width="9.88671875" bestFit="1" customWidth="1"/>
    <col min="15622" max="15622" width="7.5546875" customWidth="1"/>
    <col min="15623" max="15623" width="10.21875" customWidth="1"/>
    <col min="15624" max="15624" width="6.88671875" customWidth="1"/>
    <col min="15625" max="15625" width="7.109375" customWidth="1"/>
    <col min="15626" max="15626" width="7.6640625" customWidth="1"/>
    <col min="15628" max="15628" width="9.44140625" customWidth="1"/>
    <col min="15629" max="15629" width="8" customWidth="1"/>
    <col min="15630" max="15630" width="8.109375" customWidth="1"/>
    <col min="15631" max="15631" width="9.5546875" customWidth="1"/>
    <col min="15632" max="15632" width="6.21875" customWidth="1"/>
    <col min="15633" max="15633" width="7" customWidth="1"/>
    <col min="15634" max="15634" width="9.33203125" customWidth="1"/>
    <col min="15873" max="15873" width="8" customWidth="1"/>
    <col min="15874" max="15874" width="7" customWidth="1"/>
    <col min="15876" max="15876" width="9.88671875" bestFit="1" customWidth="1"/>
    <col min="15878" max="15878" width="7.5546875" customWidth="1"/>
    <col min="15879" max="15879" width="10.21875" customWidth="1"/>
    <col min="15880" max="15880" width="6.88671875" customWidth="1"/>
    <col min="15881" max="15881" width="7.109375" customWidth="1"/>
    <col min="15882" max="15882" width="7.6640625" customWidth="1"/>
    <col min="15884" max="15884" width="9.44140625" customWidth="1"/>
    <col min="15885" max="15885" width="8" customWidth="1"/>
    <col min="15886" max="15886" width="8.109375" customWidth="1"/>
    <col min="15887" max="15887" width="9.5546875" customWidth="1"/>
    <col min="15888" max="15888" width="6.21875" customWidth="1"/>
    <col min="15889" max="15889" width="7" customWidth="1"/>
    <col min="15890" max="15890" width="9.33203125" customWidth="1"/>
    <col min="16129" max="16129" width="8" customWidth="1"/>
    <col min="16130" max="16130" width="7" customWidth="1"/>
    <col min="16132" max="16132" width="9.88671875" bestFit="1" customWidth="1"/>
    <col min="16134" max="16134" width="7.5546875" customWidth="1"/>
    <col min="16135" max="16135" width="10.21875" customWidth="1"/>
    <col min="16136" max="16136" width="6.88671875" customWidth="1"/>
    <col min="16137" max="16137" width="7.109375" customWidth="1"/>
    <col min="16138" max="16138" width="7.6640625" customWidth="1"/>
    <col min="16140" max="16140" width="9.44140625" customWidth="1"/>
    <col min="16141" max="16141" width="8" customWidth="1"/>
    <col min="16142" max="16142" width="8.109375" customWidth="1"/>
    <col min="16143" max="16143" width="9.5546875" customWidth="1"/>
    <col min="16144" max="16144" width="6.21875" customWidth="1"/>
    <col min="16145" max="16145" width="7" customWidth="1"/>
    <col min="16146" max="16146" width="9.33203125" customWidth="1"/>
  </cols>
  <sheetData>
    <row r="1" spans="1:18" ht="22.5">
      <c r="A1" s="171" t="s">
        <v>248</v>
      </c>
      <c r="B1" s="171"/>
      <c r="C1" s="171"/>
      <c r="D1" s="171"/>
      <c r="E1" s="171"/>
      <c r="F1" s="171"/>
      <c r="G1" s="171"/>
      <c r="H1" s="171"/>
      <c r="I1" s="171"/>
      <c r="J1" s="171" t="s">
        <v>249</v>
      </c>
      <c r="K1" s="171"/>
      <c r="L1" s="171"/>
      <c r="M1" s="171"/>
      <c r="N1" s="171"/>
      <c r="O1" s="171"/>
      <c r="P1" s="171"/>
      <c r="Q1" s="171"/>
      <c r="R1" s="171"/>
    </row>
    <row r="2" spans="1:18" ht="22.5">
      <c r="A2" s="171" t="s">
        <v>190</v>
      </c>
      <c r="B2" s="171"/>
      <c r="C2" s="171"/>
      <c r="D2" s="171"/>
      <c r="E2" s="171"/>
      <c r="F2" s="171"/>
      <c r="G2" s="171"/>
      <c r="H2" s="171"/>
      <c r="I2" s="171"/>
      <c r="J2" s="171" t="s">
        <v>191</v>
      </c>
      <c r="K2" s="171"/>
      <c r="L2" s="171"/>
      <c r="M2" s="171"/>
      <c r="N2" s="171"/>
      <c r="O2" s="171"/>
      <c r="P2" s="171"/>
      <c r="Q2" s="171"/>
      <c r="R2" s="171"/>
    </row>
    <row r="3" spans="1:18" ht="14.25" thickBot="1">
      <c r="A3" s="51"/>
    </row>
    <row r="4" spans="1:18" ht="13.5" customHeight="1">
      <c r="A4" s="201" t="s">
        <v>192</v>
      </c>
      <c r="B4" s="177" t="s">
        <v>193</v>
      </c>
      <c r="C4" s="202"/>
      <c r="D4" s="202"/>
      <c r="E4" s="202"/>
      <c r="F4" s="201"/>
      <c r="G4" s="114" t="s">
        <v>194</v>
      </c>
      <c r="H4" s="177" t="s">
        <v>195</v>
      </c>
      <c r="I4" s="202"/>
      <c r="J4" s="201" t="s">
        <v>196</v>
      </c>
      <c r="K4" s="7" t="s">
        <v>197</v>
      </c>
      <c r="L4" s="7" t="s">
        <v>198</v>
      </c>
      <c r="M4" s="7" t="s">
        <v>199</v>
      </c>
      <c r="N4" s="112" t="s">
        <v>200</v>
      </c>
      <c r="O4" s="7" t="s">
        <v>201</v>
      </c>
      <c r="P4" s="223" t="s">
        <v>202</v>
      </c>
      <c r="Q4" s="224"/>
      <c r="R4" s="224"/>
    </row>
    <row r="5" spans="1:18">
      <c r="A5" s="184"/>
      <c r="B5" s="178" t="s">
        <v>203</v>
      </c>
      <c r="C5" s="225"/>
      <c r="D5" s="225"/>
      <c r="E5" s="225"/>
      <c r="F5" s="184"/>
      <c r="G5" s="101"/>
      <c r="H5" s="178" t="s">
        <v>204</v>
      </c>
      <c r="I5" s="225"/>
      <c r="J5" s="184"/>
      <c r="K5" s="107" t="s">
        <v>205</v>
      </c>
      <c r="L5" s="107" t="s">
        <v>206</v>
      </c>
      <c r="M5" s="132" t="s">
        <v>207</v>
      </c>
      <c r="N5" s="86"/>
      <c r="O5" s="107" t="s">
        <v>208</v>
      </c>
      <c r="P5" s="226" t="s">
        <v>209</v>
      </c>
      <c r="Q5" s="227"/>
      <c r="R5" s="227"/>
    </row>
    <row r="6" spans="1:18">
      <c r="A6" s="184" t="s">
        <v>153</v>
      </c>
      <c r="B6" s="10" t="s">
        <v>210</v>
      </c>
      <c r="C6" s="10" t="s">
        <v>211</v>
      </c>
      <c r="D6" s="10" t="s">
        <v>212</v>
      </c>
      <c r="E6" s="113" t="s">
        <v>213</v>
      </c>
      <c r="F6" s="10" t="s">
        <v>214</v>
      </c>
      <c r="G6" s="101" t="s">
        <v>215</v>
      </c>
      <c r="H6" s="10" t="s">
        <v>216</v>
      </c>
      <c r="I6" s="113" t="s">
        <v>217</v>
      </c>
      <c r="J6" s="110" t="s">
        <v>153</v>
      </c>
      <c r="K6" s="107" t="s">
        <v>218</v>
      </c>
      <c r="L6" s="107" t="s">
        <v>219</v>
      </c>
      <c r="M6" s="107" t="s">
        <v>220</v>
      </c>
      <c r="N6" s="86" t="s">
        <v>221</v>
      </c>
      <c r="O6" s="133" t="s">
        <v>222</v>
      </c>
      <c r="P6" s="6" t="s">
        <v>223</v>
      </c>
      <c r="Q6" s="6" t="s">
        <v>224</v>
      </c>
      <c r="R6" s="8" t="s">
        <v>225</v>
      </c>
    </row>
    <row r="7" spans="1:18">
      <c r="A7" s="185"/>
      <c r="B7" s="102" t="s">
        <v>226</v>
      </c>
      <c r="C7" s="134" t="s">
        <v>227</v>
      </c>
      <c r="D7" s="108" t="s">
        <v>228</v>
      </c>
      <c r="E7" s="135" t="s">
        <v>229</v>
      </c>
      <c r="F7" s="108" t="s">
        <v>230</v>
      </c>
      <c r="G7" s="136"/>
      <c r="H7" s="102" t="s">
        <v>226</v>
      </c>
      <c r="I7" s="103" t="s">
        <v>231</v>
      </c>
      <c r="J7" s="137"/>
      <c r="K7" s="138" t="s">
        <v>232</v>
      </c>
      <c r="L7" s="139" t="s">
        <v>233</v>
      </c>
      <c r="M7" s="139"/>
      <c r="N7" s="140" t="s">
        <v>234</v>
      </c>
      <c r="O7" s="141" t="s">
        <v>235</v>
      </c>
      <c r="P7" s="109" t="s">
        <v>226</v>
      </c>
      <c r="Q7" s="109" t="s">
        <v>236</v>
      </c>
      <c r="R7" s="123" t="s">
        <v>237</v>
      </c>
    </row>
    <row r="8" spans="1:18" ht="26.25" customHeight="1">
      <c r="A8" s="105">
        <v>2009</v>
      </c>
      <c r="B8" s="17">
        <v>15.2</v>
      </c>
      <c r="C8" s="19">
        <v>19.2</v>
      </c>
      <c r="D8" s="19">
        <v>32.5</v>
      </c>
      <c r="E8" s="19">
        <v>12.1</v>
      </c>
      <c r="F8" s="19">
        <v>-7.6</v>
      </c>
      <c r="G8" s="142">
        <v>1772.9</v>
      </c>
      <c r="H8" s="19">
        <v>61.4</v>
      </c>
      <c r="I8" s="160">
        <v>10</v>
      </c>
      <c r="J8" s="161">
        <v>2009</v>
      </c>
      <c r="K8" s="162">
        <v>1015.1</v>
      </c>
      <c r="L8" s="163">
        <v>7</v>
      </c>
      <c r="M8" s="164">
        <v>4.7</v>
      </c>
      <c r="N8" s="165">
        <v>2155.6999999999998</v>
      </c>
      <c r="O8" s="164" t="s">
        <v>125</v>
      </c>
      <c r="P8" s="164">
        <v>3.4</v>
      </c>
      <c r="Q8" s="164">
        <v>18.3</v>
      </c>
      <c r="R8" s="164">
        <v>26.3</v>
      </c>
    </row>
    <row r="9" spans="1:18" ht="26.25" customHeight="1">
      <c r="A9" s="105">
        <v>2010</v>
      </c>
      <c r="B9" s="17">
        <v>14.9</v>
      </c>
      <c r="C9" s="143">
        <v>19</v>
      </c>
      <c r="D9" s="19">
        <v>34.1</v>
      </c>
      <c r="E9" s="19">
        <v>11.7</v>
      </c>
      <c r="F9" s="19">
        <v>-8.1</v>
      </c>
      <c r="G9" s="142">
        <v>1441.9</v>
      </c>
      <c r="H9" s="19">
        <v>62.1</v>
      </c>
      <c r="I9" s="160">
        <v>8</v>
      </c>
      <c r="J9" s="161">
        <v>2010</v>
      </c>
      <c r="K9" s="166">
        <v>1015.8</v>
      </c>
      <c r="L9" s="163">
        <v>7</v>
      </c>
      <c r="M9" s="164">
        <v>4.9000000000000004</v>
      </c>
      <c r="N9" s="165">
        <v>2250.8000000000002</v>
      </c>
      <c r="O9" s="164">
        <v>5.4</v>
      </c>
      <c r="P9" s="164">
        <v>3.3</v>
      </c>
      <c r="Q9" s="164">
        <v>15.6</v>
      </c>
      <c r="R9" s="164">
        <v>24.5</v>
      </c>
    </row>
    <row r="10" spans="1:18" s="22" customFormat="1" ht="26.25" customHeight="1">
      <c r="A10" s="58">
        <v>2011</v>
      </c>
      <c r="B10" s="144">
        <v>14.6</v>
      </c>
      <c r="C10" s="145">
        <v>18.8</v>
      </c>
      <c r="D10" s="146">
        <v>33</v>
      </c>
      <c r="E10" s="145">
        <v>11.3</v>
      </c>
      <c r="F10" s="145">
        <v>-12.8</v>
      </c>
      <c r="G10" s="142">
        <v>1478.6</v>
      </c>
      <c r="H10" s="145">
        <v>60.2</v>
      </c>
      <c r="I10" s="167">
        <v>10</v>
      </c>
      <c r="J10" s="96">
        <v>2011</v>
      </c>
      <c r="K10" s="162">
        <v>1016.1</v>
      </c>
      <c r="L10" s="166">
        <v>6.1</v>
      </c>
      <c r="M10" s="166">
        <v>5</v>
      </c>
      <c r="N10" s="166">
        <v>2294.6</v>
      </c>
      <c r="O10" s="166">
        <v>7</v>
      </c>
      <c r="P10" s="166">
        <v>3.3</v>
      </c>
      <c r="Q10" s="166">
        <v>14.5</v>
      </c>
      <c r="R10" s="166">
        <v>21.5</v>
      </c>
    </row>
    <row r="11" spans="1:18" s="22" customFormat="1" ht="26.25" customHeight="1">
      <c r="A11" s="105">
        <v>2012</v>
      </c>
      <c r="B11" s="147">
        <v>14.5</v>
      </c>
      <c r="C11" s="143">
        <v>18.600000000000001</v>
      </c>
      <c r="D11" s="143">
        <v>34.5</v>
      </c>
      <c r="E11" s="143">
        <v>11.3</v>
      </c>
      <c r="F11" s="143">
        <v>-9.9</v>
      </c>
      <c r="G11" s="148">
        <v>1983.3</v>
      </c>
      <c r="H11" s="143">
        <v>58.2</v>
      </c>
      <c r="I11" s="160">
        <v>6</v>
      </c>
      <c r="J11" s="161">
        <v>2012</v>
      </c>
      <c r="K11" s="162">
        <v>1015.4</v>
      </c>
      <c r="L11" s="166">
        <v>5.6</v>
      </c>
      <c r="M11" s="166">
        <v>5</v>
      </c>
      <c r="N11" s="166">
        <v>2563.4</v>
      </c>
      <c r="O11" s="166" t="s">
        <v>125</v>
      </c>
      <c r="P11" s="166">
        <v>3.3</v>
      </c>
      <c r="Q11" s="166">
        <v>17.8</v>
      </c>
      <c r="R11" s="166">
        <v>26</v>
      </c>
    </row>
    <row r="12" spans="1:18" s="18" customFormat="1" ht="26.25" customHeight="1">
      <c r="A12" s="4">
        <v>2013</v>
      </c>
      <c r="B12" s="149">
        <f>SUM(B13:B36)/12</f>
        <v>15.258333333333333</v>
      </c>
      <c r="C12" s="150">
        <f>SUM(C13:C36)/12</f>
        <v>19.5</v>
      </c>
      <c r="D12" s="150">
        <f>MAX(D13:D35)</f>
        <v>35</v>
      </c>
      <c r="E12" s="150">
        <f>SUM(E13:E36)/12</f>
        <v>11.774999999999999</v>
      </c>
      <c r="F12" s="150">
        <f>MIN(F13:F36)</f>
        <v>-10.7</v>
      </c>
      <c r="G12" s="151">
        <f>SUM(G13:G36)</f>
        <v>1130.0999999999999</v>
      </c>
      <c r="H12" s="150">
        <f>SUM(H13:H36)/12</f>
        <v>56.916666666666664</v>
      </c>
      <c r="I12" s="150">
        <f>MIN(I13:I35)</f>
        <v>7</v>
      </c>
      <c r="J12" s="4">
        <v>2013</v>
      </c>
      <c r="K12" s="152">
        <f>SUM(K13:K36)/12</f>
        <v>1015.4416666666666</v>
      </c>
      <c r="L12" s="153">
        <f>SUM(L13:L36)/12</f>
        <v>6.0083333333333337</v>
      </c>
      <c r="M12" s="153">
        <f>SUM(M13:M36)/12</f>
        <v>4.3666666666666671</v>
      </c>
      <c r="N12" s="153">
        <f>SUM(N13:N36)</f>
        <v>2771.0000000000005</v>
      </c>
      <c r="O12" s="153">
        <f>SUM(O13:O36)</f>
        <v>0.3</v>
      </c>
      <c r="P12" s="153">
        <f>SUM(P13:P36)/12</f>
        <v>3.3833333333333333</v>
      </c>
      <c r="Q12" s="153">
        <f>MAX(Q13:Q35)</f>
        <v>15.8</v>
      </c>
      <c r="R12" s="153">
        <f>MAX(R13:R35)</f>
        <v>22.5</v>
      </c>
    </row>
    <row r="13" spans="1:18" ht="16.5" customHeight="1">
      <c r="A13" s="115" t="s">
        <v>165</v>
      </c>
      <c r="B13" s="228">
        <v>2.5</v>
      </c>
      <c r="C13" s="229">
        <v>7.2</v>
      </c>
      <c r="D13" s="229">
        <v>13.3</v>
      </c>
      <c r="E13" s="229">
        <v>-1.4</v>
      </c>
      <c r="F13" s="229">
        <v>-8.1</v>
      </c>
      <c r="G13" s="229">
        <v>22.5</v>
      </c>
      <c r="H13" s="229">
        <v>42</v>
      </c>
      <c r="I13" s="229">
        <v>10</v>
      </c>
      <c r="J13" s="100" t="s">
        <v>165</v>
      </c>
      <c r="K13" s="231">
        <v>1024.2</v>
      </c>
      <c r="L13" s="230">
        <v>-10.3</v>
      </c>
      <c r="M13" s="230">
        <v>2.9</v>
      </c>
      <c r="N13" s="230">
        <v>226.6</v>
      </c>
      <c r="O13" s="216" t="s">
        <v>125</v>
      </c>
      <c r="P13" s="230">
        <v>3.1</v>
      </c>
      <c r="Q13" s="230">
        <v>9.1999999999999993</v>
      </c>
      <c r="R13" s="230">
        <v>15.5</v>
      </c>
    </row>
    <row r="14" spans="1:18" ht="16.5" customHeight="1">
      <c r="A14" s="115" t="s">
        <v>166</v>
      </c>
      <c r="B14" s="228"/>
      <c r="C14" s="229"/>
      <c r="D14" s="229"/>
      <c r="E14" s="229"/>
      <c r="F14" s="229"/>
      <c r="G14" s="229"/>
      <c r="H14" s="229"/>
      <c r="I14" s="229"/>
      <c r="J14" s="100" t="s">
        <v>166</v>
      </c>
      <c r="K14" s="231"/>
      <c r="L14" s="230"/>
      <c r="M14" s="230"/>
      <c r="N14" s="230"/>
      <c r="O14" s="216"/>
      <c r="P14" s="230"/>
      <c r="Q14" s="230"/>
      <c r="R14" s="230"/>
    </row>
    <row r="15" spans="1:18" ht="16.5" customHeight="1">
      <c r="A15" s="115" t="s">
        <v>167</v>
      </c>
      <c r="B15" s="228">
        <v>4.7</v>
      </c>
      <c r="C15" s="229">
        <v>9.3000000000000007</v>
      </c>
      <c r="D15" s="229">
        <v>17.2</v>
      </c>
      <c r="E15" s="229">
        <v>0.4</v>
      </c>
      <c r="F15" s="229">
        <v>-10.7</v>
      </c>
      <c r="G15" s="229">
        <v>46.6</v>
      </c>
      <c r="H15" s="229">
        <v>43</v>
      </c>
      <c r="I15" s="229">
        <v>7</v>
      </c>
      <c r="J15" s="100" t="s">
        <v>167</v>
      </c>
      <c r="K15" s="231">
        <v>1022.9</v>
      </c>
      <c r="L15" s="230">
        <v>-8.1</v>
      </c>
      <c r="M15" s="230">
        <v>4.3</v>
      </c>
      <c r="N15" s="230">
        <v>192.5</v>
      </c>
      <c r="O15" s="216" t="s">
        <v>125</v>
      </c>
      <c r="P15" s="230">
        <v>2.8</v>
      </c>
      <c r="Q15" s="230">
        <v>12.5</v>
      </c>
      <c r="R15" s="230">
        <v>20.8</v>
      </c>
    </row>
    <row r="16" spans="1:18" ht="16.5" customHeight="1">
      <c r="A16" s="115" t="s">
        <v>168</v>
      </c>
      <c r="B16" s="228"/>
      <c r="C16" s="229"/>
      <c r="D16" s="229"/>
      <c r="E16" s="229"/>
      <c r="F16" s="229"/>
      <c r="G16" s="229"/>
      <c r="H16" s="229"/>
      <c r="I16" s="229"/>
      <c r="J16" s="100" t="s">
        <v>168</v>
      </c>
      <c r="K16" s="231"/>
      <c r="L16" s="230"/>
      <c r="M16" s="230"/>
      <c r="N16" s="230"/>
      <c r="O16" s="216"/>
      <c r="P16" s="230"/>
      <c r="Q16" s="230"/>
      <c r="R16" s="230"/>
    </row>
    <row r="17" spans="1:18" ht="16.5" customHeight="1">
      <c r="A17" s="115" t="s">
        <v>169</v>
      </c>
      <c r="B17" s="228">
        <v>10.199999999999999</v>
      </c>
      <c r="C17" s="229">
        <v>14.7</v>
      </c>
      <c r="D17" s="229">
        <v>19.3</v>
      </c>
      <c r="E17" s="229">
        <v>5.8</v>
      </c>
      <c r="F17" s="229">
        <v>-2</v>
      </c>
      <c r="G17" s="229">
        <v>93.7</v>
      </c>
      <c r="H17" s="229">
        <v>53</v>
      </c>
      <c r="I17" s="229">
        <v>8</v>
      </c>
      <c r="J17" s="100" t="s">
        <v>169</v>
      </c>
      <c r="K17" s="231">
        <v>1016.6</v>
      </c>
      <c r="L17" s="230">
        <v>0.1</v>
      </c>
      <c r="M17" s="230">
        <v>3.6</v>
      </c>
      <c r="N17" s="230">
        <v>248.1</v>
      </c>
      <c r="O17" s="216" t="s">
        <v>125</v>
      </c>
      <c r="P17" s="230">
        <v>3.8</v>
      </c>
      <c r="Q17" s="230">
        <v>15.8</v>
      </c>
      <c r="R17" s="230">
        <v>22.5</v>
      </c>
    </row>
    <row r="18" spans="1:18" ht="16.5" customHeight="1">
      <c r="A18" s="115" t="s">
        <v>170</v>
      </c>
      <c r="B18" s="228"/>
      <c r="C18" s="229"/>
      <c r="D18" s="229"/>
      <c r="E18" s="229"/>
      <c r="F18" s="229"/>
      <c r="G18" s="229"/>
      <c r="H18" s="229"/>
      <c r="I18" s="229"/>
      <c r="J18" s="100" t="s">
        <v>170</v>
      </c>
      <c r="K18" s="231"/>
      <c r="L18" s="230"/>
      <c r="M18" s="230"/>
      <c r="N18" s="230"/>
      <c r="O18" s="216"/>
      <c r="P18" s="230"/>
      <c r="Q18" s="230"/>
      <c r="R18" s="230"/>
    </row>
    <row r="19" spans="1:18" ht="16.5" customHeight="1">
      <c r="A19" s="115" t="s">
        <v>171</v>
      </c>
      <c r="B19" s="228">
        <v>12.6</v>
      </c>
      <c r="C19" s="229">
        <v>17.100000000000001</v>
      </c>
      <c r="D19" s="229">
        <v>23.4</v>
      </c>
      <c r="E19" s="229">
        <v>8.3000000000000007</v>
      </c>
      <c r="F19" s="229">
        <v>3.5</v>
      </c>
      <c r="G19" s="229">
        <v>136.19999999999999</v>
      </c>
      <c r="H19" s="229">
        <v>50</v>
      </c>
      <c r="I19" s="229">
        <v>11</v>
      </c>
      <c r="J19" s="100" t="s">
        <v>171</v>
      </c>
      <c r="K19" s="231">
        <v>1013</v>
      </c>
      <c r="L19" s="230">
        <v>1.4</v>
      </c>
      <c r="M19" s="230">
        <v>4.5</v>
      </c>
      <c r="N19" s="230">
        <v>244.3</v>
      </c>
      <c r="O19" s="216" t="s">
        <v>125</v>
      </c>
      <c r="P19" s="230">
        <v>4.0999999999999996</v>
      </c>
      <c r="Q19" s="230">
        <v>12.6</v>
      </c>
      <c r="R19" s="230">
        <v>17.899999999999999</v>
      </c>
    </row>
    <row r="20" spans="1:18" ht="16.5" customHeight="1">
      <c r="A20" s="115" t="s">
        <v>172</v>
      </c>
      <c r="B20" s="228"/>
      <c r="C20" s="229"/>
      <c r="D20" s="229"/>
      <c r="E20" s="229"/>
      <c r="F20" s="229"/>
      <c r="G20" s="229"/>
      <c r="H20" s="229"/>
      <c r="I20" s="229"/>
      <c r="J20" s="100" t="s">
        <v>172</v>
      </c>
      <c r="K20" s="231"/>
      <c r="L20" s="230"/>
      <c r="M20" s="230"/>
      <c r="N20" s="230"/>
      <c r="O20" s="216"/>
      <c r="P20" s="230"/>
      <c r="Q20" s="230"/>
      <c r="R20" s="230"/>
    </row>
    <row r="21" spans="1:18" ht="16.5" customHeight="1">
      <c r="A21" s="115" t="s">
        <v>173</v>
      </c>
      <c r="B21" s="228">
        <v>18.2</v>
      </c>
      <c r="C21" s="229">
        <v>22.4</v>
      </c>
      <c r="D21" s="229">
        <v>28.1</v>
      </c>
      <c r="E21" s="229">
        <v>14.7</v>
      </c>
      <c r="F21" s="229">
        <v>10</v>
      </c>
      <c r="G21" s="229">
        <v>201</v>
      </c>
      <c r="H21" s="229">
        <v>61</v>
      </c>
      <c r="I21" s="229">
        <v>14</v>
      </c>
      <c r="J21" s="100" t="s">
        <v>173</v>
      </c>
      <c r="K21" s="231">
        <v>1012.2</v>
      </c>
      <c r="L21" s="230">
        <v>9.9</v>
      </c>
      <c r="M21" s="230">
        <v>4.7</v>
      </c>
      <c r="N21" s="230">
        <v>271.39999999999998</v>
      </c>
      <c r="O21" s="216" t="s">
        <v>125</v>
      </c>
      <c r="P21" s="230">
        <v>3.2</v>
      </c>
      <c r="Q21" s="230">
        <v>9.3000000000000007</v>
      </c>
      <c r="R21" s="230">
        <v>14.5</v>
      </c>
    </row>
    <row r="22" spans="1:18" ht="16.5" customHeight="1">
      <c r="A22" s="115" t="s">
        <v>174</v>
      </c>
      <c r="B22" s="228"/>
      <c r="C22" s="229"/>
      <c r="D22" s="229"/>
      <c r="E22" s="229"/>
      <c r="F22" s="229"/>
      <c r="G22" s="229"/>
      <c r="H22" s="229"/>
      <c r="I22" s="229"/>
      <c r="J22" s="100" t="s">
        <v>174</v>
      </c>
      <c r="K22" s="231"/>
      <c r="L22" s="230"/>
      <c r="M22" s="230"/>
      <c r="N22" s="230"/>
      <c r="O22" s="216"/>
      <c r="P22" s="230"/>
      <c r="Q22" s="230"/>
      <c r="R22" s="230"/>
    </row>
    <row r="23" spans="1:18" ht="16.5" customHeight="1">
      <c r="A23" s="115" t="s">
        <v>175</v>
      </c>
      <c r="B23" s="228">
        <v>21.9</v>
      </c>
      <c r="C23" s="229">
        <v>25.3</v>
      </c>
      <c r="D23" s="229">
        <v>27.8</v>
      </c>
      <c r="E23" s="229">
        <v>19.600000000000001</v>
      </c>
      <c r="F23" s="229">
        <v>15.5</v>
      </c>
      <c r="G23" s="229">
        <v>159</v>
      </c>
      <c r="H23" s="229">
        <v>74</v>
      </c>
      <c r="I23" s="229">
        <v>34</v>
      </c>
      <c r="J23" s="100" t="s">
        <v>175</v>
      </c>
      <c r="K23" s="231">
        <v>1008.6</v>
      </c>
      <c r="L23" s="230">
        <v>16.7</v>
      </c>
      <c r="M23" s="230">
        <v>6.7</v>
      </c>
      <c r="N23" s="230">
        <v>180</v>
      </c>
      <c r="O23" s="216" t="s">
        <v>125</v>
      </c>
      <c r="P23" s="230">
        <v>2.6</v>
      </c>
      <c r="Q23" s="230">
        <v>8.9</v>
      </c>
      <c r="R23" s="230">
        <v>15.8</v>
      </c>
    </row>
    <row r="24" spans="1:18" ht="16.5" customHeight="1">
      <c r="A24" s="115" t="s">
        <v>176</v>
      </c>
      <c r="B24" s="228"/>
      <c r="C24" s="229"/>
      <c r="D24" s="229"/>
      <c r="E24" s="229"/>
      <c r="F24" s="229"/>
      <c r="G24" s="229"/>
      <c r="H24" s="229"/>
      <c r="I24" s="229"/>
      <c r="J24" s="100" t="s">
        <v>176</v>
      </c>
      <c r="K24" s="231"/>
      <c r="L24" s="230"/>
      <c r="M24" s="230"/>
      <c r="N24" s="230"/>
      <c r="O24" s="216"/>
      <c r="P24" s="230"/>
      <c r="Q24" s="230"/>
      <c r="R24" s="230"/>
    </row>
    <row r="25" spans="1:18" ht="16.5" customHeight="1">
      <c r="A25" s="115" t="s">
        <v>177</v>
      </c>
      <c r="B25" s="228">
        <v>26.1</v>
      </c>
      <c r="C25" s="229">
        <v>29.1</v>
      </c>
      <c r="D25" s="229">
        <v>31.9</v>
      </c>
      <c r="E25" s="229">
        <v>23.9</v>
      </c>
      <c r="F25" s="229">
        <v>21.8</v>
      </c>
      <c r="G25" s="229">
        <v>131</v>
      </c>
      <c r="H25" s="229">
        <v>76</v>
      </c>
      <c r="I25" s="229">
        <v>40</v>
      </c>
      <c r="J25" s="100" t="s">
        <v>177</v>
      </c>
      <c r="K25" s="231">
        <v>1007.4</v>
      </c>
      <c r="L25" s="230">
        <v>21.2</v>
      </c>
      <c r="M25" s="230">
        <v>6.8</v>
      </c>
      <c r="N25" s="230">
        <v>217.2</v>
      </c>
      <c r="O25" s="216" t="s">
        <v>125</v>
      </c>
      <c r="P25" s="230">
        <v>4.9000000000000004</v>
      </c>
      <c r="Q25" s="230">
        <v>14</v>
      </c>
      <c r="R25" s="230">
        <v>19.8</v>
      </c>
    </row>
    <row r="26" spans="1:18" ht="16.5" customHeight="1">
      <c r="A26" s="115" t="s">
        <v>178</v>
      </c>
      <c r="B26" s="228"/>
      <c r="C26" s="229"/>
      <c r="D26" s="229"/>
      <c r="E26" s="229"/>
      <c r="F26" s="229"/>
      <c r="G26" s="229"/>
      <c r="H26" s="229"/>
      <c r="I26" s="229"/>
      <c r="J26" s="100" t="s">
        <v>178</v>
      </c>
      <c r="K26" s="231"/>
      <c r="L26" s="230"/>
      <c r="M26" s="230"/>
      <c r="N26" s="230"/>
      <c r="O26" s="216"/>
      <c r="P26" s="230"/>
      <c r="Q26" s="230"/>
      <c r="R26" s="230"/>
    </row>
    <row r="27" spans="1:18" ht="16.5" customHeight="1">
      <c r="A27" s="115" t="s">
        <v>179</v>
      </c>
      <c r="B27" s="228">
        <v>28</v>
      </c>
      <c r="C27" s="229">
        <v>32.1</v>
      </c>
      <c r="D27" s="229">
        <v>35</v>
      </c>
      <c r="E27" s="229">
        <v>25</v>
      </c>
      <c r="F27" s="229">
        <v>21.3</v>
      </c>
      <c r="G27" s="229">
        <v>144.5</v>
      </c>
      <c r="H27" s="229">
        <v>67</v>
      </c>
      <c r="I27" s="229">
        <v>29</v>
      </c>
      <c r="J27" s="100" t="s">
        <v>179</v>
      </c>
      <c r="K27" s="231">
        <v>1007.4</v>
      </c>
      <c r="L27" s="230">
        <v>20.8</v>
      </c>
      <c r="M27" s="230">
        <v>4.2</v>
      </c>
      <c r="N27" s="230">
        <v>286.5</v>
      </c>
      <c r="O27" s="216" t="s">
        <v>125</v>
      </c>
      <c r="P27" s="230">
        <v>3.3</v>
      </c>
      <c r="Q27" s="230">
        <v>11.2</v>
      </c>
      <c r="R27" s="230">
        <v>16.899999999999999</v>
      </c>
    </row>
    <row r="28" spans="1:18" ht="16.5" customHeight="1">
      <c r="A28" s="115" t="s">
        <v>180</v>
      </c>
      <c r="B28" s="228"/>
      <c r="C28" s="229"/>
      <c r="D28" s="229"/>
      <c r="E28" s="229"/>
      <c r="F28" s="229"/>
      <c r="G28" s="229"/>
      <c r="H28" s="229"/>
      <c r="I28" s="229"/>
      <c r="J28" s="100" t="s">
        <v>180</v>
      </c>
      <c r="K28" s="231"/>
      <c r="L28" s="230"/>
      <c r="M28" s="230"/>
      <c r="N28" s="230"/>
      <c r="O28" s="216"/>
      <c r="P28" s="230"/>
      <c r="Q28" s="230"/>
      <c r="R28" s="230"/>
    </row>
    <row r="29" spans="1:18" ht="16.5" customHeight="1">
      <c r="A29" s="115" t="s">
        <v>181</v>
      </c>
      <c r="B29" s="228">
        <v>23.7</v>
      </c>
      <c r="C29" s="229">
        <v>27.6</v>
      </c>
      <c r="D29" s="229">
        <v>31.4</v>
      </c>
      <c r="E29" s="229">
        <v>20.7</v>
      </c>
      <c r="F29" s="229">
        <v>17.3</v>
      </c>
      <c r="G29" s="229">
        <v>30.2</v>
      </c>
      <c r="H29" s="229">
        <v>61</v>
      </c>
      <c r="I29" s="229">
        <v>25</v>
      </c>
      <c r="J29" s="100" t="s">
        <v>181</v>
      </c>
      <c r="K29" s="231">
        <v>1014.6</v>
      </c>
      <c r="L29" s="230">
        <v>15.4</v>
      </c>
      <c r="M29" s="230">
        <v>5</v>
      </c>
      <c r="N29" s="230">
        <v>226.3</v>
      </c>
      <c r="O29" s="216" t="s">
        <v>125</v>
      </c>
      <c r="P29" s="230">
        <v>2.7</v>
      </c>
      <c r="Q29" s="230">
        <v>8</v>
      </c>
      <c r="R29" s="230">
        <v>13.3</v>
      </c>
    </row>
    <row r="30" spans="1:18" ht="16.5" customHeight="1">
      <c r="A30" s="115" t="s">
        <v>182</v>
      </c>
      <c r="B30" s="228"/>
      <c r="C30" s="229"/>
      <c r="D30" s="229"/>
      <c r="E30" s="229"/>
      <c r="F30" s="229"/>
      <c r="G30" s="229"/>
      <c r="H30" s="229"/>
      <c r="I30" s="229"/>
      <c r="J30" s="100" t="s">
        <v>182</v>
      </c>
      <c r="K30" s="231"/>
      <c r="L30" s="230"/>
      <c r="M30" s="230"/>
      <c r="N30" s="230"/>
      <c r="O30" s="216"/>
      <c r="P30" s="230"/>
      <c r="Q30" s="230"/>
      <c r="R30" s="230"/>
    </row>
    <row r="31" spans="1:18" ht="16.5" customHeight="1">
      <c r="A31" s="115" t="s">
        <v>183</v>
      </c>
      <c r="B31" s="228">
        <v>18.899999999999999</v>
      </c>
      <c r="C31" s="229">
        <v>23.5</v>
      </c>
      <c r="D31" s="229">
        <v>29.8</v>
      </c>
      <c r="E31" s="229">
        <v>15.5</v>
      </c>
      <c r="F31" s="229">
        <v>9.1</v>
      </c>
      <c r="G31" s="229">
        <v>91.2</v>
      </c>
      <c r="H31" s="229">
        <v>56</v>
      </c>
      <c r="I31" s="229">
        <v>19</v>
      </c>
      <c r="J31" s="100" t="s">
        <v>183</v>
      </c>
      <c r="K31" s="231">
        <v>1018.6</v>
      </c>
      <c r="L31" s="230">
        <v>9.3000000000000007</v>
      </c>
      <c r="M31" s="230">
        <v>4.7</v>
      </c>
      <c r="N31" s="230">
        <v>211.9</v>
      </c>
      <c r="O31" s="216" t="s">
        <v>125</v>
      </c>
      <c r="P31" s="230">
        <v>3</v>
      </c>
      <c r="Q31" s="230">
        <v>12.6</v>
      </c>
      <c r="R31" s="230">
        <v>21.9</v>
      </c>
    </row>
    <row r="32" spans="1:18" ht="16.5" customHeight="1">
      <c r="A32" s="115" t="s">
        <v>184</v>
      </c>
      <c r="B32" s="228"/>
      <c r="C32" s="229"/>
      <c r="D32" s="229"/>
      <c r="E32" s="229"/>
      <c r="F32" s="229"/>
      <c r="G32" s="229"/>
      <c r="H32" s="229"/>
      <c r="I32" s="229"/>
      <c r="J32" s="100" t="s">
        <v>184</v>
      </c>
      <c r="K32" s="231"/>
      <c r="L32" s="230"/>
      <c r="M32" s="230"/>
      <c r="N32" s="230"/>
      <c r="O32" s="216"/>
      <c r="P32" s="230"/>
      <c r="Q32" s="230"/>
      <c r="R32" s="230"/>
    </row>
    <row r="33" spans="1:18" ht="16.5" customHeight="1">
      <c r="A33" s="115" t="s">
        <v>185</v>
      </c>
      <c r="B33" s="228">
        <v>10.9</v>
      </c>
      <c r="C33" s="229">
        <v>15.9</v>
      </c>
      <c r="D33" s="229">
        <v>23.8</v>
      </c>
      <c r="E33" s="229">
        <v>7.1</v>
      </c>
      <c r="F33" s="229">
        <v>-0.8</v>
      </c>
      <c r="G33" s="229">
        <v>61.6</v>
      </c>
      <c r="H33" s="229">
        <v>52</v>
      </c>
      <c r="I33" s="229">
        <v>15</v>
      </c>
      <c r="J33" s="100" t="s">
        <v>185</v>
      </c>
      <c r="K33" s="231">
        <v>1019.3</v>
      </c>
      <c r="L33" s="230">
        <v>0.8</v>
      </c>
      <c r="M33" s="230">
        <v>2.6</v>
      </c>
      <c r="N33" s="230">
        <v>242.4</v>
      </c>
      <c r="O33" s="216" t="s">
        <v>125</v>
      </c>
      <c r="P33" s="230">
        <v>3.5</v>
      </c>
      <c r="Q33" s="230">
        <v>14.9</v>
      </c>
      <c r="R33" s="230">
        <v>22.5</v>
      </c>
    </row>
    <row r="34" spans="1:18" ht="16.5" customHeight="1">
      <c r="A34" s="115" t="s">
        <v>186</v>
      </c>
      <c r="B34" s="228"/>
      <c r="C34" s="229"/>
      <c r="D34" s="229"/>
      <c r="E34" s="229"/>
      <c r="F34" s="229"/>
      <c r="G34" s="229"/>
      <c r="H34" s="229"/>
      <c r="I34" s="229"/>
      <c r="J34" s="100" t="s">
        <v>186</v>
      </c>
      <c r="K34" s="231"/>
      <c r="L34" s="230"/>
      <c r="M34" s="230"/>
      <c r="N34" s="230"/>
      <c r="O34" s="216"/>
      <c r="P34" s="230"/>
      <c r="Q34" s="230"/>
      <c r="R34" s="230"/>
    </row>
    <row r="35" spans="1:18" ht="16.5" customHeight="1">
      <c r="A35" s="115" t="s">
        <v>187</v>
      </c>
      <c r="B35" s="228">
        <v>5.4</v>
      </c>
      <c r="C35" s="229">
        <v>9.8000000000000007</v>
      </c>
      <c r="D35" s="229">
        <v>14.5</v>
      </c>
      <c r="E35" s="229">
        <v>1.7</v>
      </c>
      <c r="F35" s="229">
        <v>-4</v>
      </c>
      <c r="G35" s="229">
        <v>12.6</v>
      </c>
      <c r="H35" s="229">
        <v>48</v>
      </c>
      <c r="I35" s="229">
        <v>19</v>
      </c>
      <c r="J35" s="100" t="s">
        <v>187</v>
      </c>
      <c r="K35" s="231">
        <v>1020.5</v>
      </c>
      <c r="L35" s="230">
        <v>-5.0999999999999996</v>
      </c>
      <c r="M35" s="230">
        <v>2.4</v>
      </c>
      <c r="N35" s="230">
        <v>223.8</v>
      </c>
      <c r="O35" s="230">
        <v>0.3</v>
      </c>
      <c r="P35" s="230">
        <v>3.6</v>
      </c>
      <c r="Q35" s="230">
        <v>10.199999999999999</v>
      </c>
      <c r="R35" s="230">
        <v>18.100000000000001</v>
      </c>
    </row>
    <row r="36" spans="1:18" ht="16.5" customHeight="1" thickBot="1">
      <c r="A36" s="154" t="s">
        <v>188</v>
      </c>
      <c r="B36" s="232"/>
      <c r="C36" s="233"/>
      <c r="D36" s="233"/>
      <c r="E36" s="233"/>
      <c r="F36" s="233"/>
      <c r="G36" s="233"/>
      <c r="H36" s="233"/>
      <c r="I36" s="233"/>
      <c r="J36" s="39" t="s">
        <v>188</v>
      </c>
      <c r="K36" s="236"/>
      <c r="L36" s="234"/>
      <c r="M36" s="234"/>
      <c r="N36" s="234"/>
      <c r="O36" s="230"/>
      <c r="P36" s="234"/>
      <c r="Q36" s="234"/>
      <c r="R36" s="234"/>
    </row>
    <row r="37" spans="1:18" ht="7.5" customHeight="1">
      <c r="A37" s="192"/>
      <c r="B37" s="235"/>
      <c r="C37" s="235"/>
      <c r="F37" s="235"/>
      <c r="G37" s="235"/>
      <c r="H37" s="235"/>
      <c r="I37" s="235"/>
      <c r="J37" s="192"/>
      <c r="K37" s="192"/>
      <c r="L37" s="192"/>
      <c r="M37" s="192"/>
      <c r="N37" s="192"/>
      <c r="O37" s="155"/>
      <c r="P37" s="155"/>
      <c r="Q37" s="155"/>
      <c r="R37" s="155"/>
    </row>
    <row r="38" spans="1:18" ht="13.5" customHeight="1">
      <c r="A38" s="204" t="s">
        <v>189</v>
      </c>
      <c r="B38" s="204"/>
      <c r="C38" s="158"/>
      <c r="L38" s="38"/>
      <c r="M38" s="38"/>
      <c r="N38" s="203" t="s">
        <v>239</v>
      </c>
      <c r="O38" s="203"/>
      <c r="P38" s="203"/>
      <c r="Q38" s="203"/>
      <c r="R38" s="203"/>
    </row>
    <row r="39" spans="1:18" ht="32.25" customHeight="1">
      <c r="A39" s="222" t="s">
        <v>242</v>
      </c>
      <c r="B39" s="222"/>
      <c r="C39" s="222"/>
      <c r="D39" s="222"/>
      <c r="E39" s="222"/>
      <c r="F39" s="222"/>
      <c r="G39" s="222"/>
      <c r="H39" s="222"/>
      <c r="L39" s="204" t="s">
        <v>243</v>
      </c>
      <c r="M39" s="204"/>
      <c r="N39" s="204"/>
      <c r="O39" s="204"/>
      <c r="P39" s="204"/>
      <c r="Q39" s="204"/>
      <c r="R39" s="204"/>
    </row>
  </sheetData>
  <mergeCells count="212">
    <mergeCell ref="N38:R38"/>
    <mergeCell ref="A38:B38"/>
    <mergeCell ref="P35:P36"/>
    <mergeCell ref="Q35:Q36"/>
    <mergeCell ref="R35:R36"/>
    <mergeCell ref="A37:C37"/>
    <mergeCell ref="F37:I37"/>
    <mergeCell ref="J37:N37"/>
    <mergeCell ref="I35:I36"/>
    <mergeCell ref="K35:K36"/>
    <mergeCell ref="L35:L36"/>
    <mergeCell ref="M35:M36"/>
    <mergeCell ref="N35:N36"/>
    <mergeCell ref="O35:O36"/>
    <mergeCell ref="P33:P34"/>
    <mergeCell ref="Q33:Q34"/>
    <mergeCell ref="R33:R34"/>
    <mergeCell ref="B35:B36"/>
    <mergeCell ref="C35:C36"/>
    <mergeCell ref="D35:D36"/>
    <mergeCell ref="E35:E36"/>
    <mergeCell ref="F35:F36"/>
    <mergeCell ref="G35:G36"/>
    <mergeCell ref="H35:H36"/>
    <mergeCell ref="I33:I34"/>
    <mergeCell ref="K33:K34"/>
    <mergeCell ref="L33:L34"/>
    <mergeCell ref="M33:M34"/>
    <mergeCell ref="N33:N34"/>
    <mergeCell ref="O33:O34"/>
    <mergeCell ref="B33:B34"/>
    <mergeCell ref="C33:C34"/>
    <mergeCell ref="D33:D34"/>
    <mergeCell ref="E33:E34"/>
    <mergeCell ref="F33:F34"/>
    <mergeCell ref="G33:G34"/>
    <mergeCell ref="H33:H34"/>
    <mergeCell ref="P29:P30"/>
    <mergeCell ref="Q29:Q30"/>
    <mergeCell ref="R29:R30"/>
    <mergeCell ref="B31:B32"/>
    <mergeCell ref="C31:C32"/>
    <mergeCell ref="D31:D32"/>
    <mergeCell ref="E31:E32"/>
    <mergeCell ref="F31:F32"/>
    <mergeCell ref="G31:G32"/>
    <mergeCell ref="H31:H32"/>
    <mergeCell ref="I29:I30"/>
    <mergeCell ref="K29:K30"/>
    <mergeCell ref="L29:L30"/>
    <mergeCell ref="M29:M30"/>
    <mergeCell ref="N29:N30"/>
    <mergeCell ref="O29:O30"/>
    <mergeCell ref="P31:P32"/>
    <mergeCell ref="Q31:Q32"/>
    <mergeCell ref="R31:R32"/>
    <mergeCell ref="L31:L32"/>
    <mergeCell ref="M31:M32"/>
    <mergeCell ref="N31:N32"/>
    <mergeCell ref="O31:O32"/>
    <mergeCell ref="B29:B30"/>
    <mergeCell ref="C29:C30"/>
    <mergeCell ref="D29:D30"/>
    <mergeCell ref="E29:E30"/>
    <mergeCell ref="F29:F30"/>
    <mergeCell ref="G29:G30"/>
    <mergeCell ref="H29:H30"/>
    <mergeCell ref="I27:I28"/>
    <mergeCell ref="K27:K28"/>
    <mergeCell ref="I31:I32"/>
    <mergeCell ref="K31:K32"/>
    <mergeCell ref="Q25:Q26"/>
    <mergeCell ref="R25:R26"/>
    <mergeCell ref="B27:B28"/>
    <mergeCell ref="C27:C28"/>
    <mergeCell ref="D27:D28"/>
    <mergeCell ref="E27:E28"/>
    <mergeCell ref="F27:F28"/>
    <mergeCell ref="G27:G28"/>
    <mergeCell ref="H27:H28"/>
    <mergeCell ref="I25:I26"/>
    <mergeCell ref="K25:K26"/>
    <mergeCell ref="L25:L26"/>
    <mergeCell ref="M25:M26"/>
    <mergeCell ref="N25:N26"/>
    <mergeCell ref="O25:O26"/>
    <mergeCell ref="P27:P28"/>
    <mergeCell ref="Q27:Q28"/>
    <mergeCell ref="R27:R28"/>
    <mergeCell ref="L27:L28"/>
    <mergeCell ref="M27:M28"/>
    <mergeCell ref="N27:N28"/>
    <mergeCell ref="O27:O28"/>
    <mergeCell ref="B25:B26"/>
    <mergeCell ref="C25:C26"/>
    <mergeCell ref="D25:D26"/>
    <mergeCell ref="E25:E26"/>
    <mergeCell ref="F25:F26"/>
    <mergeCell ref="G25:G26"/>
    <mergeCell ref="H25:H26"/>
    <mergeCell ref="I23:I24"/>
    <mergeCell ref="K23:K24"/>
    <mergeCell ref="P21:P22"/>
    <mergeCell ref="D21:D22"/>
    <mergeCell ref="E21:E22"/>
    <mergeCell ref="F21:F22"/>
    <mergeCell ref="G21:G22"/>
    <mergeCell ref="H21:H22"/>
    <mergeCell ref="P25:P26"/>
    <mergeCell ref="Q21:Q22"/>
    <mergeCell ref="R21:R22"/>
    <mergeCell ref="B23:B24"/>
    <mergeCell ref="C23:C24"/>
    <mergeCell ref="D23:D24"/>
    <mergeCell ref="E23:E24"/>
    <mergeCell ref="F23:F24"/>
    <mergeCell ref="G23:G24"/>
    <mergeCell ref="H23:H24"/>
    <mergeCell ref="I21:I22"/>
    <mergeCell ref="K21:K22"/>
    <mergeCell ref="L21:L22"/>
    <mergeCell ref="M21:M22"/>
    <mergeCell ref="N21:N22"/>
    <mergeCell ref="O21:O22"/>
    <mergeCell ref="P23:P24"/>
    <mergeCell ref="Q23:Q24"/>
    <mergeCell ref="R23:R24"/>
    <mergeCell ref="L23:L24"/>
    <mergeCell ref="M23:M24"/>
    <mergeCell ref="N23:N24"/>
    <mergeCell ref="O23:O24"/>
    <mergeCell ref="B21:B22"/>
    <mergeCell ref="C21:C22"/>
    <mergeCell ref="P17:P18"/>
    <mergeCell ref="Q17:Q18"/>
    <mergeCell ref="R17:R18"/>
    <mergeCell ref="B19:B20"/>
    <mergeCell ref="C19:C20"/>
    <mergeCell ref="D19:D20"/>
    <mergeCell ref="E19:E20"/>
    <mergeCell ref="F19:F20"/>
    <mergeCell ref="G19:G20"/>
    <mergeCell ref="H19:H20"/>
    <mergeCell ref="I17:I18"/>
    <mergeCell ref="K17:K18"/>
    <mergeCell ref="L17:L18"/>
    <mergeCell ref="M17:M18"/>
    <mergeCell ref="N17:N18"/>
    <mergeCell ref="O17:O18"/>
    <mergeCell ref="P19:P20"/>
    <mergeCell ref="Q19:Q20"/>
    <mergeCell ref="R19:R20"/>
    <mergeCell ref="L19:L20"/>
    <mergeCell ref="M19:M20"/>
    <mergeCell ref="N19:N20"/>
    <mergeCell ref="O19:O20"/>
    <mergeCell ref="B17:B18"/>
    <mergeCell ref="C17:C18"/>
    <mergeCell ref="D17:D18"/>
    <mergeCell ref="E17:E18"/>
    <mergeCell ref="F17:F18"/>
    <mergeCell ref="G17:G18"/>
    <mergeCell ref="H17:H18"/>
    <mergeCell ref="I15:I16"/>
    <mergeCell ref="K15:K16"/>
    <mergeCell ref="I19:I20"/>
    <mergeCell ref="K19:K20"/>
    <mergeCell ref="R13:R14"/>
    <mergeCell ref="B15:B16"/>
    <mergeCell ref="C15:C16"/>
    <mergeCell ref="D15:D16"/>
    <mergeCell ref="E15:E16"/>
    <mergeCell ref="F15:F16"/>
    <mergeCell ref="G15:G16"/>
    <mergeCell ref="H15:H16"/>
    <mergeCell ref="I13:I14"/>
    <mergeCell ref="K13:K14"/>
    <mergeCell ref="L13:L14"/>
    <mergeCell ref="M13:M14"/>
    <mergeCell ref="N13:N14"/>
    <mergeCell ref="O13:O14"/>
    <mergeCell ref="P15:P16"/>
    <mergeCell ref="Q15:Q16"/>
    <mergeCell ref="R15:R16"/>
    <mergeCell ref="L15:L16"/>
    <mergeCell ref="M15:M16"/>
    <mergeCell ref="N15:N16"/>
    <mergeCell ref="O15:O16"/>
    <mergeCell ref="A39:H39"/>
    <mergeCell ref="L39:R39"/>
    <mergeCell ref="A1:I1"/>
    <mergeCell ref="J1:R1"/>
    <mergeCell ref="A2:I2"/>
    <mergeCell ref="J2:R2"/>
    <mergeCell ref="A4:A5"/>
    <mergeCell ref="B4:F4"/>
    <mergeCell ref="H4:I4"/>
    <mergeCell ref="J4:J5"/>
    <mergeCell ref="P4:R4"/>
    <mergeCell ref="B5:F5"/>
    <mergeCell ref="H5:I5"/>
    <mergeCell ref="P5:R5"/>
    <mergeCell ref="A6:A7"/>
    <mergeCell ref="B13:B14"/>
    <mergeCell ref="C13:C14"/>
    <mergeCell ref="D13:D14"/>
    <mergeCell ref="E13:E14"/>
    <mergeCell ref="F13:F14"/>
    <mergeCell ref="G13:G14"/>
    <mergeCell ref="H13:H14"/>
    <mergeCell ref="P13:P14"/>
    <mergeCell ref="Q13:Q1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표지</vt:lpstr>
      <vt:lpstr>1.위치 </vt:lpstr>
      <vt:lpstr>2.행정구역</vt:lpstr>
      <vt:lpstr>3.토지지목별현황</vt:lpstr>
      <vt:lpstr>4.일기일수</vt:lpstr>
      <vt:lpstr>5.기상개황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2015-03-05T08:10:04Z</cp:lastPrinted>
  <dcterms:created xsi:type="dcterms:W3CDTF">2009-10-22T01:24:10Z</dcterms:created>
  <dcterms:modified xsi:type="dcterms:W3CDTF">2015-03-19T08:58:29Z</dcterms:modified>
</cp:coreProperties>
</file>